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9440" windowHeight="7455"/>
  </bookViews>
  <sheets>
    <sheet name="2023" sheetId="1" r:id="rId1"/>
    <sheet name="Лист2" sheetId="2" r:id="rId2"/>
    <sheet name="Лист3" sheetId="3" r:id="rId3"/>
  </sheets>
  <definedNames>
    <definedName name="_xlnm.Print_Titles" localSheetId="0">'2023'!$14:$14</definedName>
  </definedNames>
  <calcPr calcId="152511"/>
</workbook>
</file>

<file path=xl/calcChain.xml><?xml version="1.0" encoding="utf-8"?>
<calcChain xmlns="http://schemas.openxmlformats.org/spreadsheetml/2006/main">
  <c r="I107" i="1" l="1"/>
  <c r="I96" i="1"/>
  <c r="I28" i="1"/>
  <c r="I127" i="1"/>
  <c r="I45" i="1"/>
  <c r="I77" i="1"/>
  <c r="I144" i="1" l="1"/>
  <c r="I142" i="1"/>
  <c r="I139" i="1"/>
  <c r="I137" i="1"/>
  <c r="I134" i="1"/>
  <c r="I125" i="1"/>
  <c r="I123" i="1"/>
  <c r="I121" i="1"/>
  <c r="I117" i="1"/>
  <c r="I100" i="1"/>
  <c r="I104" i="1"/>
  <c r="I55" i="1"/>
  <c r="I53" i="1"/>
  <c r="I79" i="1"/>
  <c r="I93" i="1"/>
  <c r="I88" i="1"/>
  <c r="I82" i="1"/>
  <c r="I71" i="1"/>
  <c r="I68" i="1"/>
  <c r="I65" i="1"/>
  <c r="I60" i="1"/>
  <c r="I51" i="1"/>
  <c r="I48" i="1"/>
  <c r="I40" i="1"/>
  <c r="I35" i="1"/>
  <c r="I32" i="1"/>
  <c r="I26" i="1"/>
  <c r="I22" i="1"/>
  <c r="I30" i="1"/>
  <c r="I128" i="1" l="1"/>
  <c r="I145" i="1"/>
  <c r="I108" i="1"/>
  <c r="I19" i="1"/>
  <c r="I94" i="1" s="1"/>
  <c r="I146" i="1" l="1"/>
</calcChain>
</file>

<file path=xl/sharedStrings.xml><?xml version="1.0" encoding="utf-8"?>
<sst xmlns="http://schemas.openxmlformats.org/spreadsheetml/2006/main" count="524" uniqueCount="90">
  <si>
    <t>Приложение</t>
  </si>
  <si>
    <t>ИНФОРМАЦИЯ</t>
  </si>
  <si>
    <t>Наименование участкового лесничества</t>
  </si>
  <si>
    <t>Координаты</t>
  </si>
  <si>
    <t>Категория земель</t>
  </si>
  <si>
    <t>Характеристика земель (вырубки, гари, погибшие насаждения, пустыри, прогалины и другие)</t>
  </si>
  <si>
    <t>Площадь, га</t>
  </si>
  <si>
    <t>Тип леса, тип лесорастительных условий</t>
  </si>
  <si>
    <t>Способ лесовосстановления</t>
  </si>
  <si>
    <t>к Правилам осуществления лесовосстановления</t>
  </si>
  <si>
    <t>или лесоразведения в случае, предусмотренном</t>
  </si>
  <si>
    <t xml:space="preserve">Наименование лесничества </t>
  </si>
  <si>
    <t xml:space="preserve">Лесной квартал </t>
  </si>
  <si>
    <t xml:space="preserve">Лесотаксационный выдел </t>
  </si>
  <si>
    <t>Наименование  органа местного самоуправления, уполном. на расп-е землями</t>
  </si>
  <si>
    <t>Земли населенных пунктов</t>
  </si>
  <si>
    <t>Городское лесничество Волгограда</t>
  </si>
  <si>
    <t>Итого:</t>
  </si>
  <si>
    <t>Гарь</t>
  </si>
  <si>
    <t>Прогалина</t>
  </si>
  <si>
    <t>ДГХ администрации Волгограда</t>
  </si>
  <si>
    <t>Ворошиловское (Дзержинский р-он)</t>
  </si>
  <si>
    <t>ДККОС,Е1</t>
  </si>
  <si>
    <t>СТР,В2</t>
  </si>
  <si>
    <t>СДЗЛ,С1</t>
  </si>
  <si>
    <t>Искусственное лесовосстановление с раскорчевкой, вычесыванием корней, предварительной (за год до посадки) и предпосадочной подготовкой почвы (вспашка) ,агротехнический уход за лесными культурами в течение 3 лет.</t>
  </si>
  <si>
    <t>СЗЛ,А1</t>
  </si>
  <si>
    <t>Погибшие нкасаждения</t>
  </si>
  <si>
    <t>СЗЛ,В1</t>
  </si>
  <si>
    <t>Вырубка</t>
  </si>
  <si>
    <t>СЗЛ А1</t>
  </si>
  <si>
    <t>СТР,А2</t>
  </si>
  <si>
    <t>ДКЛЛР,Д1</t>
  </si>
  <si>
    <t>Погибшие насаждения</t>
  </si>
  <si>
    <t>Ворошиловское (Ворошиловский р-он)</t>
  </si>
  <si>
    <t>ДКЛЛР, Д1</t>
  </si>
  <si>
    <t>ДКЛЛЗ,Д1</t>
  </si>
  <si>
    <t>СЗЛ, А1</t>
  </si>
  <si>
    <t>Прогалина, погибшие нкасаждения</t>
  </si>
  <si>
    <t>Гарь, погибшие нкасаждения</t>
  </si>
  <si>
    <t>Искусственное лесовосстановление с предварительной (за год до посадки) и предпосадочной подготовкой почвы (вспашка) ,агротехнический уход за лесными культурами в течение 3 лет.</t>
  </si>
  <si>
    <t>Красноармейское (Краснармейский р-он)</t>
  </si>
  <si>
    <t>34:34 :080039 :518</t>
  </si>
  <si>
    <t>34:34 :080009 :24</t>
  </si>
  <si>
    <t>Раскорчеванная площадь</t>
  </si>
  <si>
    <t>34:34 :080039 :200</t>
  </si>
  <si>
    <t>Гарь (раскорчеванная площпдь)</t>
  </si>
  <si>
    <t>Погибшие насаждения (раскорчеванная площадь)</t>
  </si>
  <si>
    <t>Пашни</t>
  </si>
  <si>
    <t>Без деревьев</t>
  </si>
  <si>
    <t>ИТОГО по Красноармейскому лесничеству</t>
  </si>
  <si>
    <t>ИТОГО по Ворошиловскому лесничеству</t>
  </si>
  <si>
    <t>34:34 :000000 :107</t>
  </si>
  <si>
    <t>Искусственное лесовосстановление с раскорчевкой, вычесыванием корней, предварительной (за год до посадки) и предпосадочной подготовкой почвы  ,агротехнический уход за лесными культурами в течение 3 лет.</t>
  </si>
  <si>
    <t>Искусственное лесовосстановление с предварительной (за год до посадки) и предпосадочной подготовкой почвы  ,агротехнический уход за лесными культурами в течение 3 лет.</t>
  </si>
  <si>
    <t>Искусственное лесовосстановление с предварительной (за год до посадки) и предпосадочной подготовкой почвы ,агротехнический уход за лесными культурами в течение 3 лет.</t>
  </si>
  <si>
    <t>34:26 :050301 :1041</t>
  </si>
  <si>
    <t>Искусственное лесовосстановление с вычесыванием корней, предварительной (за год до посадки) и предпосадочной подготовкой почвы ,агротехнический уход за лесными культурами в течение 3 лет.</t>
  </si>
  <si>
    <t>ДКЛЗЛ Д0</t>
  </si>
  <si>
    <t>Искусственное лесовосстановление с уборкой несанкционированной свалки, предварительной (за год до посадки) и предпосадочной подготовкой почвы ,агротехнический уход за лесными культурами в течение 3 лет.</t>
  </si>
  <si>
    <t>ИТОГО по Кировскому лесничеству</t>
  </si>
  <si>
    <t>Тракторозаводское лесничество (Тракторозаводской р-он)</t>
  </si>
  <si>
    <t>34:34 :000000 :109</t>
  </si>
  <si>
    <t>СДЗЛ С1</t>
  </si>
  <si>
    <t>ИТОГО по Тракторозаводскому лесничеству</t>
  </si>
  <si>
    <t>ИТОГО по Городскому лесничеству</t>
  </si>
  <si>
    <t>Примечание: Все работы по лесовосстановлению Городского лесничества Волгограда выполняются в соответствии с проектом лесовосстановления, утв. Приказом Минприроды России от 29.12.2021 N 1024 "Об утверждении Правил лесовосстановления, формы, состава, порядка согласования проекта лесовосстановления, оснований для отказа в его согласовании, а также требований к формату в электронной форме проекта лесовосстановления"</t>
  </si>
  <si>
    <t xml:space="preserve">частью 4 статьи 63.1 Лесного кодекса РФ,  </t>
  </si>
  <si>
    <t xml:space="preserve">утв.Постановлением Правительства РФ от 18.05.2022 N 897 </t>
  </si>
  <si>
    <t>34:34 :030060 :402</t>
  </si>
  <si>
    <t>34:34 :030085 :154</t>
  </si>
  <si>
    <t>34:34 :030063 :64</t>
  </si>
  <si>
    <t>34:34 :030060 :559</t>
  </si>
  <si>
    <t>34:34 :030060 :560</t>
  </si>
  <si>
    <t>34:03 :170002 :651</t>
  </si>
  <si>
    <t>34:34 :000000 :48544</t>
  </si>
  <si>
    <t>34:26 :050301 :1045</t>
  </si>
  <si>
    <t>Кировское лесничество (Кировский р-он)</t>
  </si>
  <si>
    <t>Искусственное лесовосстановление с предварительной (за год до посадки) и предпосадочной подготовкой почвы  ,агротехнический уход за лесными культурами в течение 3 лет</t>
  </si>
  <si>
    <t>ДКК Е2</t>
  </si>
  <si>
    <t>СЗЛ В1</t>
  </si>
  <si>
    <t xml:space="preserve"> предназначенных для лесовосстановления </t>
  </si>
  <si>
    <t>Лесные культуры 90г. 6ВМ3КЛЯ1ЯБ, состояние неудовлетворительное</t>
  </si>
  <si>
    <t xml:space="preserve">34:34:050021:138 34:34:50022:397
34:34:050022:397
</t>
  </si>
  <si>
    <t>34:34:050021:138</t>
  </si>
  <si>
    <t>34:34 :000000:48544</t>
  </si>
  <si>
    <t>34:26 :050301 :1277</t>
  </si>
  <si>
    <t>о  лесных участках Городского лесничества, расположенного на землях</t>
  </si>
  <si>
    <t>Искусственное лесовосстановление с проведением сплошной санитарной рубки, раскорчевки, вычесыванием корней, предварительной (за год до посадки) и предпосадочной подготовкой почвы  ,агротехнический уход за лесными культурами в течение 3 лет.</t>
  </si>
  <si>
    <t xml:space="preserve"> населенного пункта город Волгоград, занятых городскими лесами,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</si>
</sst>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0" borderId="0" xfId="0" applyBorder="1"/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center" wrapText="1"/>
    </xf>
    <xf numFmtId="0" fontId="0" fillId="0" borderId="0" xfId="0" applyAlignment="1"/>
    <xf numFmtId="0" fontId="1" fillId="0" borderId="1" xfId="0" applyFont="1" applyBorder="1" applyAlignment="1">
      <alignment vertical="top" wrapText="1"/>
    </xf>
    <xf numFmtId="0" fontId="4" fillId="0" borderId="1" xfId="0" applyFont="1" applyBorder="1" applyAlignment="1">
      <alignment vertical="top" wrapText="1"/>
    </xf>
    <xf numFmtId="164" fontId="0" fillId="0" borderId="0" xfId="0" applyNumberFormat="1" applyAlignment="1">
      <alignment horizontal="center" vertical="top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0" fillId="0" borderId="0" xfId="0" applyFill="1"/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1" fontId="1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horizontal="left"/>
    </xf>
    <xf numFmtId="0" fontId="1" fillId="0" borderId="1" xfId="0" applyFont="1" applyBorder="1" applyAlignment="1">
      <alignment horizontal="left" vertical="center" textRotation="90" wrapText="1"/>
    </xf>
    <xf numFmtId="0" fontId="6" fillId="0" borderId="1" xfId="0" applyFont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164" fontId="5" fillId="0" borderId="5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164" fontId="5" fillId="0" borderId="0" xfId="0" applyNumberFormat="1" applyFont="1" applyBorder="1" applyAlignment="1">
      <alignment horizontal="center" vertical="top" wrapText="1"/>
    </xf>
    <xf numFmtId="16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center" textRotation="90" wrapText="1"/>
    </xf>
    <xf numFmtId="164" fontId="0" fillId="2" borderId="0" xfId="0" applyNumberFormat="1" applyFill="1" applyAlignment="1">
      <alignment horizontal="center" vertical="top"/>
    </xf>
    <xf numFmtId="0" fontId="0" fillId="2" borderId="0" xfId="0" applyFill="1"/>
    <xf numFmtId="0" fontId="0" fillId="2" borderId="0" xfId="0" applyFill="1" applyAlignment="1">
      <alignment horizontal="center" vertical="top"/>
    </xf>
    <xf numFmtId="164" fontId="1" fillId="2" borderId="1" xfId="0" applyNumberFormat="1" applyFont="1" applyFill="1" applyBorder="1" applyAlignment="1">
      <alignment horizontal="center" vertical="top" wrapText="1"/>
    </xf>
    <xf numFmtId="164" fontId="5" fillId="2" borderId="1" xfId="0" applyNumberFormat="1" applyFont="1" applyFill="1" applyBorder="1" applyAlignment="1">
      <alignment horizontal="center" vertical="top" wrapText="1"/>
    </xf>
    <xf numFmtId="2" fontId="1" fillId="2" borderId="1" xfId="0" applyNumberFormat="1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2" fontId="0" fillId="0" borderId="0" xfId="0" applyNumberFormat="1"/>
    <xf numFmtId="0" fontId="1" fillId="0" borderId="3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1" fillId="0" borderId="4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3" xfId="0" applyFont="1" applyBorder="1" applyAlignment="1">
      <alignment horizontal="left" vertical="center" textRotation="90" wrapText="1"/>
    </xf>
    <xf numFmtId="0" fontId="1" fillId="0" borderId="2" xfId="0" applyFont="1" applyBorder="1" applyAlignment="1">
      <alignment horizontal="left" vertical="center" textRotation="90" wrapText="1"/>
    </xf>
    <xf numFmtId="0" fontId="1" fillId="0" borderId="4" xfId="0" applyFont="1" applyBorder="1" applyAlignment="1">
      <alignment horizontal="left" vertical="center" textRotation="90" wrapText="1"/>
    </xf>
    <xf numFmtId="0" fontId="6" fillId="0" borderId="3" xfId="0" applyFont="1" applyBorder="1" applyAlignment="1">
      <alignment horizontal="center" vertical="center" textRotation="90" wrapText="1"/>
    </xf>
    <xf numFmtId="0" fontId="6" fillId="0" borderId="4" xfId="0" applyFont="1" applyBorder="1" applyAlignment="1">
      <alignment horizontal="center" vertical="center" textRotation="90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3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6" fillId="0" borderId="2" xfId="0" applyFont="1" applyBorder="1" applyAlignment="1">
      <alignment horizontal="center" vertical="center" textRotation="90" wrapText="1"/>
    </xf>
    <xf numFmtId="0" fontId="2" fillId="0" borderId="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center" textRotation="90" wrapText="1"/>
    </xf>
    <xf numFmtId="0" fontId="1" fillId="0" borderId="2" xfId="0" applyFont="1" applyBorder="1" applyAlignment="1">
      <alignment horizontal="center" vertical="center" textRotation="90" wrapText="1"/>
    </xf>
    <xf numFmtId="0" fontId="1" fillId="0" borderId="4" xfId="0" applyFont="1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left" vertical="top" wrapText="1"/>
    </xf>
    <xf numFmtId="0" fontId="0" fillId="0" borderId="0" xfId="0" applyBorder="1" applyAlignment="1">
      <alignment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58"/>
  <sheetViews>
    <sheetView tabSelected="1" view="pageBreakPreview" zoomScaleNormal="100" zoomScaleSheetLayoutView="100" workbookViewId="0">
      <selection activeCell="N23" sqref="N23"/>
    </sheetView>
  </sheetViews>
  <sheetFormatPr defaultRowHeight="15" x14ac:dyDescent="0.25"/>
  <cols>
    <col min="1" max="1" width="6.42578125" customWidth="1"/>
    <col min="2" max="2" width="18.7109375" customWidth="1"/>
    <col min="3" max="3" width="3.7109375" style="7" customWidth="1"/>
    <col min="4" max="4" width="4.42578125" style="7" customWidth="1"/>
    <col min="5" max="5" width="14.28515625" customWidth="1"/>
    <col min="6" max="6" width="8.28515625" customWidth="1"/>
    <col min="7" max="7" width="10.28515625" customWidth="1"/>
    <col min="8" max="8" width="13.28515625" style="11" customWidth="1"/>
    <col min="9" max="9" width="8.5703125" style="14" customWidth="1"/>
    <col min="10" max="10" width="9.5703125" customWidth="1"/>
    <col min="11" max="11" width="45.85546875" style="11" customWidth="1"/>
  </cols>
  <sheetData>
    <row r="1" spans="1:12" x14ac:dyDescent="0.25">
      <c r="A1" s="54" t="s">
        <v>0</v>
      </c>
      <c r="B1" s="54"/>
      <c r="C1" s="54"/>
      <c r="D1" s="54"/>
      <c r="E1" s="54"/>
      <c r="F1" s="54"/>
      <c r="G1" s="54"/>
      <c r="H1" s="54"/>
      <c r="I1" s="54"/>
      <c r="J1" s="54"/>
      <c r="K1" s="54"/>
    </row>
    <row r="2" spans="1:12" x14ac:dyDescent="0.25">
      <c r="A2" s="1"/>
      <c r="J2" s="54" t="s">
        <v>9</v>
      </c>
      <c r="K2" s="54"/>
    </row>
    <row r="3" spans="1:12" x14ac:dyDescent="0.25">
      <c r="A3" s="1"/>
      <c r="J3" s="54" t="s">
        <v>10</v>
      </c>
      <c r="K3" s="54"/>
    </row>
    <row r="4" spans="1:12" x14ac:dyDescent="0.25">
      <c r="A4" s="1"/>
      <c r="J4" s="54" t="s">
        <v>67</v>
      </c>
      <c r="K4" s="54"/>
    </row>
    <row r="5" spans="1:12" ht="15.75" customHeight="1" x14ac:dyDescent="0.25">
      <c r="A5" s="2"/>
      <c r="K5" s="22" t="s">
        <v>68</v>
      </c>
    </row>
    <row r="6" spans="1:12" ht="15.75" customHeight="1" x14ac:dyDescent="0.25">
      <c r="A6" s="2"/>
      <c r="K6" s="22"/>
    </row>
    <row r="7" spans="1:12" ht="16.5" x14ac:dyDescent="0.25">
      <c r="A7" s="60" t="s">
        <v>1</v>
      </c>
      <c r="B7" s="60"/>
      <c r="C7" s="60"/>
      <c r="D7" s="60"/>
      <c r="E7" s="60"/>
      <c r="F7" s="60"/>
      <c r="G7" s="60"/>
      <c r="H7" s="60"/>
      <c r="I7" s="60"/>
      <c r="J7" s="60"/>
      <c r="K7" s="60"/>
    </row>
    <row r="8" spans="1:12" ht="16.5" x14ac:dyDescent="0.25">
      <c r="A8" s="60" t="s">
        <v>87</v>
      </c>
      <c r="B8" s="60"/>
      <c r="C8" s="60"/>
      <c r="D8" s="60"/>
      <c r="E8" s="60"/>
      <c r="F8" s="60"/>
      <c r="G8" s="60"/>
      <c r="H8" s="60"/>
      <c r="I8" s="60"/>
      <c r="J8" s="60"/>
      <c r="K8" s="60"/>
    </row>
    <row r="9" spans="1:12" s="3" customFormat="1" ht="16.5" x14ac:dyDescent="0.25">
      <c r="A9" s="61" t="s">
        <v>89</v>
      </c>
      <c r="B9" s="61"/>
      <c r="C9" s="61"/>
      <c r="D9" s="61"/>
      <c r="E9" s="61"/>
      <c r="F9" s="61"/>
      <c r="G9" s="61"/>
      <c r="H9" s="61"/>
      <c r="I9" s="61"/>
      <c r="J9" s="61"/>
      <c r="K9" s="61"/>
    </row>
    <row r="10" spans="1:12" s="3" customFormat="1" ht="16.5" x14ac:dyDescent="0.25">
      <c r="A10" s="61" t="s">
        <v>81</v>
      </c>
      <c r="B10" s="61"/>
      <c r="C10" s="61"/>
      <c r="D10" s="61"/>
      <c r="E10" s="61"/>
      <c r="F10" s="61"/>
      <c r="G10" s="61"/>
      <c r="H10" s="61"/>
      <c r="I10" s="61"/>
      <c r="J10" s="61"/>
      <c r="K10" s="61"/>
    </row>
    <row r="11" spans="1:12" s="3" customFormat="1" ht="16.5" x14ac:dyDescent="0.25">
      <c r="A11" s="29"/>
      <c r="B11" s="29"/>
      <c r="C11" s="29"/>
      <c r="D11" s="29"/>
      <c r="E11" s="29"/>
      <c r="F11" s="29"/>
      <c r="G11" s="29"/>
      <c r="H11" s="29"/>
      <c r="I11" s="29"/>
      <c r="J11" s="29"/>
      <c r="K11" s="29"/>
    </row>
    <row r="12" spans="1:12" s="3" customFormat="1" ht="16.5" x14ac:dyDescent="0.25">
      <c r="A12" s="61"/>
      <c r="B12" s="61"/>
      <c r="C12" s="61"/>
      <c r="D12" s="61"/>
      <c r="E12" s="61"/>
      <c r="F12" s="61"/>
      <c r="G12" s="61"/>
      <c r="H12" s="61"/>
      <c r="I12" s="61"/>
      <c r="J12" s="61"/>
      <c r="K12" s="61"/>
    </row>
    <row r="13" spans="1:12" ht="123.75" customHeight="1" x14ac:dyDescent="0.25">
      <c r="A13" s="5" t="s">
        <v>11</v>
      </c>
      <c r="B13" s="5" t="s">
        <v>2</v>
      </c>
      <c r="C13" s="5" t="s">
        <v>12</v>
      </c>
      <c r="D13" s="5" t="s">
        <v>13</v>
      </c>
      <c r="E13" s="5" t="s">
        <v>3</v>
      </c>
      <c r="F13" s="5" t="s">
        <v>4</v>
      </c>
      <c r="G13" s="5" t="s">
        <v>14</v>
      </c>
      <c r="H13" s="10" t="s">
        <v>5</v>
      </c>
      <c r="I13" s="39" t="s">
        <v>6</v>
      </c>
      <c r="J13" s="5" t="s">
        <v>7</v>
      </c>
      <c r="K13" s="5" t="s">
        <v>8</v>
      </c>
    </row>
    <row r="14" spans="1:12" x14ac:dyDescent="0.25">
      <c r="A14" s="4">
        <v>1</v>
      </c>
      <c r="B14" s="4">
        <v>2</v>
      </c>
      <c r="C14" s="4">
        <v>3</v>
      </c>
      <c r="D14" s="4">
        <v>4</v>
      </c>
      <c r="E14" s="4">
        <v>5</v>
      </c>
      <c r="F14" s="4">
        <v>6</v>
      </c>
      <c r="G14" s="4">
        <v>7</v>
      </c>
      <c r="H14" s="4">
        <v>8</v>
      </c>
      <c r="I14" s="21">
        <v>9</v>
      </c>
      <c r="J14" s="4">
        <v>10</v>
      </c>
      <c r="K14" s="4">
        <v>11</v>
      </c>
    </row>
    <row r="15" spans="1:12" ht="27" customHeight="1" x14ac:dyDescent="0.25">
      <c r="A15" s="55" t="s">
        <v>16</v>
      </c>
      <c r="B15" s="62" t="s">
        <v>21</v>
      </c>
      <c r="C15" s="4">
        <v>2</v>
      </c>
      <c r="D15" s="4">
        <v>8</v>
      </c>
      <c r="E15" s="4" t="s">
        <v>69</v>
      </c>
      <c r="F15" s="67" t="s">
        <v>15</v>
      </c>
      <c r="G15" s="67" t="s">
        <v>20</v>
      </c>
      <c r="H15" s="12" t="s">
        <v>18</v>
      </c>
      <c r="I15" s="46">
        <v>3</v>
      </c>
      <c r="J15" s="6" t="s">
        <v>22</v>
      </c>
      <c r="K15" s="51" t="s">
        <v>53</v>
      </c>
      <c r="L15" s="43"/>
    </row>
    <row r="16" spans="1:12" ht="25.5" x14ac:dyDescent="0.25">
      <c r="A16" s="56"/>
      <c r="B16" s="63"/>
      <c r="C16" s="4">
        <v>2</v>
      </c>
      <c r="D16" s="4">
        <v>9</v>
      </c>
      <c r="E16" s="4" t="s">
        <v>69</v>
      </c>
      <c r="F16" s="68"/>
      <c r="G16" s="68"/>
      <c r="H16" s="12" t="s">
        <v>27</v>
      </c>
      <c r="I16" s="46">
        <v>0.5</v>
      </c>
      <c r="J16" s="6" t="s">
        <v>23</v>
      </c>
      <c r="K16" s="52"/>
      <c r="L16" s="44"/>
    </row>
    <row r="17" spans="1:12" ht="40.5" customHeight="1" x14ac:dyDescent="0.25">
      <c r="A17" s="56"/>
      <c r="B17" s="63"/>
      <c r="C17" s="4">
        <v>2</v>
      </c>
      <c r="D17" s="4">
        <v>6</v>
      </c>
      <c r="E17" s="4" t="s">
        <v>69</v>
      </c>
      <c r="F17" s="68"/>
      <c r="G17" s="68"/>
      <c r="H17" s="12" t="s">
        <v>38</v>
      </c>
      <c r="I17" s="46">
        <v>10</v>
      </c>
      <c r="J17" s="6" t="s">
        <v>23</v>
      </c>
      <c r="K17" s="52"/>
      <c r="L17" s="43"/>
    </row>
    <row r="18" spans="1:12" ht="39" customHeight="1" x14ac:dyDescent="0.25">
      <c r="A18" s="56"/>
      <c r="B18" s="64"/>
      <c r="C18" s="4">
        <v>2</v>
      </c>
      <c r="D18" s="4">
        <v>5</v>
      </c>
      <c r="E18" s="4" t="s">
        <v>69</v>
      </c>
      <c r="F18" s="68"/>
      <c r="G18" s="68"/>
      <c r="H18" s="12" t="s">
        <v>38</v>
      </c>
      <c r="I18" s="46">
        <v>6.6</v>
      </c>
      <c r="J18" s="6" t="s">
        <v>23</v>
      </c>
      <c r="K18" s="52"/>
      <c r="L18" s="45"/>
    </row>
    <row r="19" spans="1:12" ht="15.75" x14ac:dyDescent="0.25">
      <c r="A19" s="26"/>
      <c r="B19" s="6" t="s">
        <v>17</v>
      </c>
      <c r="C19" s="4"/>
      <c r="D19" s="4"/>
      <c r="E19" s="6"/>
      <c r="F19" s="6"/>
      <c r="G19" s="6"/>
      <c r="H19" s="12"/>
      <c r="I19" s="47">
        <f>SUM(I15:I18)</f>
        <v>20.100000000000001</v>
      </c>
      <c r="J19" s="6"/>
      <c r="K19" s="12"/>
      <c r="L19" s="44"/>
    </row>
    <row r="20" spans="1:12" ht="54" customHeight="1" x14ac:dyDescent="0.25">
      <c r="A20" s="55" t="s">
        <v>16</v>
      </c>
      <c r="B20" s="62" t="s">
        <v>21</v>
      </c>
      <c r="C20" s="4">
        <v>4</v>
      </c>
      <c r="D20" s="6">
        <v>4</v>
      </c>
      <c r="E20" s="4" t="s">
        <v>69</v>
      </c>
      <c r="F20" s="67" t="s">
        <v>15</v>
      </c>
      <c r="G20" s="67" t="s">
        <v>20</v>
      </c>
      <c r="H20" s="12" t="s">
        <v>38</v>
      </c>
      <c r="I20" s="46">
        <v>5</v>
      </c>
      <c r="J20" s="6" t="s">
        <v>26</v>
      </c>
      <c r="K20" s="12" t="s">
        <v>54</v>
      </c>
      <c r="L20" s="43"/>
    </row>
    <row r="21" spans="1:12" ht="65.25" customHeight="1" x14ac:dyDescent="0.25">
      <c r="A21" s="56"/>
      <c r="B21" s="64"/>
      <c r="C21" s="4">
        <v>4</v>
      </c>
      <c r="D21" s="6">
        <v>3</v>
      </c>
      <c r="E21" s="4" t="s">
        <v>69</v>
      </c>
      <c r="F21" s="69"/>
      <c r="G21" s="69"/>
      <c r="H21" s="12" t="s">
        <v>39</v>
      </c>
      <c r="I21" s="46">
        <v>4.8</v>
      </c>
      <c r="J21" s="6" t="s">
        <v>26</v>
      </c>
      <c r="K21" s="12" t="s">
        <v>53</v>
      </c>
      <c r="L21" s="45"/>
    </row>
    <row r="22" spans="1:12" ht="15.75" x14ac:dyDescent="0.25">
      <c r="A22" s="6"/>
      <c r="B22" s="6" t="s">
        <v>17</v>
      </c>
      <c r="C22" s="4"/>
      <c r="D22" s="6"/>
      <c r="E22" s="6"/>
      <c r="F22" s="6"/>
      <c r="G22" s="6"/>
      <c r="H22" s="12"/>
      <c r="I22" s="47">
        <f>SUM(I20:I21)</f>
        <v>9.8000000000000007</v>
      </c>
      <c r="J22" s="6"/>
      <c r="K22" s="12"/>
      <c r="L22" s="44"/>
    </row>
    <row r="23" spans="1:12" ht="27" customHeight="1" x14ac:dyDescent="0.25">
      <c r="A23" s="55" t="s">
        <v>16</v>
      </c>
      <c r="B23" s="62" t="s">
        <v>21</v>
      </c>
      <c r="C23" s="4">
        <v>5</v>
      </c>
      <c r="D23" s="6">
        <v>4</v>
      </c>
      <c r="E23" s="4" t="s">
        <v>69</v>
      </c>
      <c r="F23" s="67" t="s">
        <v>15</v>
      </c>
      <c r="G23" s="67" t="s">
        <v>20</v>
      </c>
      <c r="H23" s="12" t="s">
        <v>33</v>
      </c>
      <c r="I23" s="46">
        <v>1.6</v>
      </c>
      <c r="J23" s="6" t="s">
        <v>28</v>
      </c>
      <c r="K23" s="51" t="s">
        <v>53</v>
      </c>
      <c r="L23" s="45"/>
    </row>
    <row r="24" spans="1:12" ht="27" customHeight="1" x14ac:dyDescent="0.25">
      <c r="A24" s="56"/>
      <c r="B24" s="63"/>
      <c r="C24" s="4">
        <v>5</v>
      </c>
      <c r="D24" s="6">
        <v>5</v>
      </c>
      <c r="E24" s="4" t="s">
        <v>69</v>
      </c>
      <c r="F24" s="68"/>
      <c r="G24" s="68"/>
      <c r="H24" s="12" t="s">
        <v>29</v>
      </c>
      <c r="I24" s="46">
        <v>5.0999999999999996</v>
      </c>
      <c r="J24" s="6" t="s">
        <v>26</v>
      </c>
      <c r="K24" s="52"/>
      <c r="L24" s="45"/>
    </row>
    <row r="25" spans="1:12" ht="21" customHeight="1" x14ac:dyDescent="0.25">
      <c r="A25" s="57"/>
      <c r="B25" s="64"/>
      <c r="C25" s="4">
        <v>5</v>
      </c>
      <c r="D25" s="6">
        <v>6</v>
      </c>
      <c r="E25" s="4" t="s">
        <v>69</v>
      </c>
      <c r="F25" s="69"/>
      <c r="G25" s="69"/>
      <c r="H25" s="12" t="s">
        <v>29</v>
      </c>
      <c r="I25" s="46">
        <v>4.5999999999999996</v>
      </c>
      <c r="J25" s="6" t="s">
        <v>28</v>
      </c>
      <c r="K25" s="53"/>
      <c r="L25" s="45"/>
    </row>
    <row r="26" spans="1:12" ht="15.75" x14ac:dyDescent="0.25">
      <c r="A26" s="6"/>
      <c r="B26" s="6" t="s">
        <v>17</v>
      </c>
      <c r="C26" s="4"/>
      <c r="D26" s="6"/>
      <c r="E26" s="6"/>
      <c r="F26" s="6"/>
      <c r="G26" s="6"/>
      <c r="H26" s="12"/>
      <c r="I26" s="47">
        <f>SUM(I23:I25)</f>
        <v>11.299999999999999</v>
      </c>
      <c r="J26" s="6"/>
      <c r="K26" s="12"/>
      <c r="L26" s="45"/>
    </row>
    <row r="27" spans="1:12" ht="55.5" customHeight="1" x14ac:dyDescent="0.25">
      <c r="A27" s="27" t="s">
        <v>16</v>
      </c>
      <c r="B27" s="6" t="s">
        <v>21</v>
      </c>
      <c r="C27" s="4">
        <v>6</v>
      </c>
      <c r="D27" s="6">
        <v>13</v>
      </c>
      <c r="E27" s="4" t="s">
        <v>69</v>
      </c>
      <c r="F27" s="27" t="s">
        <v>15</v>
      </c>
      <c r="G27" s="27" t="s">
        <v>20</v>
      </c>
      <c r="H27" s="12" t="s">
        <v>38</v>
      </c>
      <c r="I27" s="46">
        <v>12</v>
      </c>
      <c r="J27" s="6" t="s">
        <v>26</v>
      </c>
      <c r="K27" s="12" t="s">
        <v>54</v>
      </c>
      <c r="L27" s="43"/>
    </row>
    <row r="28" spans="1:12" ht="15.75" x14ac:dyDescent="0.25">
      <c r="A28" s="6"/>
      <c r="B28" s="6" t="s">
        <v>17</v>
      </c>
      <c r="C28" s="4"/>
      <c r="D28" s="6"/>
      <c r="E28" s="6"/>
      <c r="F28" s="6"/>
      <c r="G28" s="6"/>
      <c r="H28" s="12"/>
      <c r="I28" s="47">
        <f>SUM(I27)</f>
        <v>12</v>
      </c>
      <c r="J28" s="6"/>
      <c r="K28" s="12"/>
      <c r="L28" s="45"/>
    </row>
    <row r="29" spans="1:12" ht="67.5" customHeight="1" x14ac:dyDescent="0.25">
      <c r="A29" s="27" t="s">
        <v>16</v>
      </c>
      <c r="B29" s="6" t="s">
        <v>21</v>
      </c>
      <c r="C29" s="4">
        <v>7</v>
      </c>
      <c r="D29" s="4">
        <v>9</v>
      </c>
      <c r="E29" s="4" t="s">
        <v>69</v>
      </c>
      <c r="F29" s="27" t="s">
        <v>15</v>
      </c>
      <c r="G29" s="27" t="s">
        <v>20</v>
      </c>
      <c r="H29" s="12" t="s">
        <v>19</v>
      </c>
      <c r="I29" s="46">
        <v>2.7</v>
      </c>
      <c r="J29" s="6" t="s">
        <v>28</v>
      </c>
      <c r="K29" s="20" t="s">
        <v>53</v>
      </c>
      <c r="L29" s="45"/>
    </row>
    <row r="30" spans="1:12" ht="15.75" x14ac:dyDescent="0.25">
      <c r="A30" s="6"/>
      <c r="B30" s="6" t="s">
        <v>17</v>
      </c>
      <c r="C30" s="4"/>
      <c r="D30" s="4"/>
      <c r="E30" s="6"/>
      <c r="F30" s="6"/>
      <c r="G30" s="6"/>
      <c r="H30" s="12"/>
      <c r="I30" s="47">
        <f>SUM(I29:I29)</f>
        <v>2.7</v>
      </c>
      <c r="J30" s="6"/>
      <c r="K30" s="12"/>
      <c r="L30" s="45"/>
    </row>
    <row r="31" spans="1:12" ht="56.25" customHeight="1" x14ac:dyDescent="0.25">
      <c r="A31" s="27" t="s">
        <v>16</v>
      </c>
      <c r="B31" s="6" t="s">
        <v>21</v>
      </c>
      <c r="C31" s="4">
        <v>8</v>
      </c>
      <c r="D31" s="4">
        <v>5</v>
      </c>
      <c r="E31" s="4" t="s">
        <v>69</v>
      </c>
      <c r="F31" s="27" t="s">
        <v>15</v>
      </c>
      <c r="G31" s="27" t="s">
        <v>20</v>
      </c>
      <c r="H31" s="12" t="s">
        <v>19</v>
      </c>
      <c r="I31" s="46">
        <v>1.3</v>
      </c>
      <c r="J31" s="6" t="s">
        <v>28</v>
      </c>
      <c r="K31" s="12" t="s">
        <v>54</v>
      </c>
      <c r="L31" s="45"/>
    </row>
    <row r="32" spans="1:12" ht="15.75" x14ac:dyDescent="0.25">
      <c r="A32" s="6"/>
      <c r="B32" s="6" t="s">
        <v>17</v>
      </c>
      <c r="C32" s="4"/>
      <c r="D32" s="4"/>
      <c r="E32" s="6"/>
      <c r="F32" s="6"/>
      <c r="G32" s="6"/>
      <c r="H32" s="12"/>
      <c r="I32" s="47">
        <f>SUM(I31)</f>
        <v>1.3</v>
      </c>
      <c r="J32" s="6"/>
      <c r="K32" s="12"/>
      <c r="L32" s="45"/>
    </row>
    <row r="33" spans="1:12" ht="40.5" customHeight="1" x14ac:dyDescent="0.25">
      <c r="A33" s="58" t="s">
        <v>16</v>
      </c>
      <c r="B33" s="62" t="s">
        <v>21</v>
      </c>
      <c r="C33" s="4">
        <v>11</v>
      </c>
      <c r="D33" s="4">
        <v>2</v>
      </c>
      <c r="E33" s="4" t="s">
        <v>70</v>
      </c>
      <c r="F33" s="58" t="s">
        <v>15</v>
      </c>
      <c r="G33" s="58" t="s">
        <v>20</v>
      </c>
      <c r="H33" s="12" t="s">
        <v>18</v>
      </c>
      <c r="I33" s="46">
        <v>12.1</v>
      </c>
      <c r="J33" s="6" t="s">
        <v>26</v>
      </c>
      <c r="K33" s="51" t="s">
        <v>53</v>
      </c>
      <c r="L33" s="45"/>
    </row>
    <row r="34" spans="1:12" ht="31.5" customHeight="1" x14ac:dyDescent="0.25">
      <c r="A34" s="59"/>
      <c r="B34" s="64"/>
      <c r="C34" s="4">
        <v>11</v>
      </c>
      <c r="D34" s="4">
        <v>5</v>
      </c>
      <c r="E34" s="4" t="s">
        <v>70</v>
      </c>
      <c r="F34" s="59"/>
      <c r="G34" s="59"/>
      <c r="H34" s="12" t="s">
        <v>18</v>
      </c>
      <c r="I34" s="46">
        <v>0.3</v>
      </c>
      <c r="J34" s="6" t="s">
        <v>26</v>
      </c>
      <c r="K34" s="53"/>
      <c r="L34" s="45"/>
    </row>
    <row r="35" spans="1:12" ht="15.75" x14ac:dyDescent="0.25">
      <c r="A35" s="6"/>
      <c r="B35" s="6" t="s">
        <v>17</v>
      </c>
      <c r="C35" s="4"/>
      <c r="D35" s="4"/>
      <c r="E35" s="6"/>
      <c r="F35" s="6"/>
      <c r="G35" s="6"/>
      <c r="H35" s="12"/>
      <c r="I35" s="47">
        <f>SUM(I33:I34)</f>
        <v>12.4</v>
      </c>
      <c r="J35" s="6"/>
      <c r="K35" s="12"/>
      <c r="L35" s="45"/>
    </row>
    <row r="36" spans="1:12" ht="25.5" customHeight="1" x14ac:dyDescent="0.25">
      <c r="A36" s="58" t="s">
        <v>16</v>
      </c>
      <c r="B36" s="62" t="s">
        <v>21</v>
      </c>
      <c r="C36" s="4">
        <v>12</v>
      </c>
      <c r="D36" s="4">
        <v>4</v>
      </c>
      <c r="E36" s="4" t="s">
        <v>71</v>
      </c>
      <c r="F36" s="58" t="s">
        <v>15</v>
      </c>
      <c r="G36" s="58" t="s">
        <v>20</v>
      </c>
      <c r="H36" s="12" t="s">
        <v>33</v>
      </c>
      <c r="I36" s="46">
        <v>2.6</v>
      </c>
      <c r="J36" s="6" t="s">
        <v>22</v>
      </c>
      <c r="K36" s="51" t="s">
        <v>53</v>
      </c>
      <c r="L36" s="45"/>
    </row>
    <row r="37" spans="1:12" ht="25.5" x14ac:dyDescent="0.25">
      <c r="A37" s="65"/>
      <c r="B37" s="63"/>
      <c r="C37" s="4">
        <v>12</v>
      </c>
      <c r="D37" s="4">
        <v>6</v>
      </c>
      <c r="E37" s="4" t="s">
        <v>71</v>
      </c>
      <c r="F37" s="65"/>
      <c r="G37" s="65"/>
      <c r="H37" s="12" t="s">
        <v>33</v>
      </c>
      <c r="I37" s="46">
        <v>3.6</v>
      </c>
      <c r="J37" s="6" t="s">
        <v>22</v>
      </c>
      <c r="K37" s="52"/>
      <c r="L37" s="45"/>
    </row>
    <row r="38" spans="1:12" x14ac:dyDescent="0.25">
      <c r="A38" s="65"/>
      <c r="B38" s="63"/>
      <c r="C38" s="4">
        <v>12</v>
      </c>
      <c r="D38" s="4">
        <v>10</v>
      </c>
      <c r="E38" s="4" t="s">
        <v>71</v>
      </c>
      <c r="F38" s="65"/>
      <c r="G38" s="65"/>
      <c r="H38" s="12" t="s">
        <v>18</v>
      </c>
      <c r="I38" s="46">
        <v>3.4</v>
      </c>
      <c r="J38" s="6" t="s">
        <v>22</v>
      </c>
      <c r="K38" s="52"/>
      <c r="L38" s="45"/>
    </row>
    <row r="39" spans="1:12" x14ac:dyDescent="0.25">
      <c r="A39" s="59"/>
      <c r="B39" s="64"/>
      <c r="C39" s="4">
        <v>12</v>
      </c>
      <c r="D39" s="4">
        <v>11</v>
      </c>
      <c r="E39" s="4" t="s">
        <v>71</v>
      </c>
      <c r="F39" s="59"/>
      <c r="G39" s="59"/>
      <c r="H39" s="12" t="s">
        <v>18</v>
      </c>
      <c r="I39" s="46">
        <v>2.2999999999999998</v>
      </c>
      <c r="J39" s="6" t="s">
        <v>22</v>
      </c>
      <c r="K39" s="53"/>
      <c r="L39" s="45"/>
    </row>
    <row r="40" spans="1:12" ht="15.75" x14ac:dyDescent="0.25">
      <c r="A40" s="6"/>
      <c r="B40" s="6" t="s">
        <v>17</v>
      </c>
      <c r="C40" s="4"/>
      <c r="D40" s="4"/>
      <c r="E40" s="6"/>
      <c r="F40" s="6"/>
      <c r="G40" s="6"/>
      <c r="H40" s="12"/>
      <c r="I40" s="47">
        <f>SUM(I36:I39)</f>
        <v>11.899999999999999</v>
      </c>
      <c r="J40" s="6"/>
      <c r="K40" s="12"/>
      <c r="L40" s="45"/>
    </row>
    <row r="41" spans="1:12" ht="22.5" customHeight="1" x14ac:dyDescent="0.25">
      <c r="A41" s="58" t="s">
        <v>16</v>
      </c>
      <c r="B41" s="62" t="s">
        <v>21</v>
      </c>
      <c r="C41" s="72">
        <v>13</v>
      </c>
      <c r="D41" s="4">
        <v>1</v>
      </c>
      <c r="E41" s="4" t="s">
        <v>71</v>
      </c>
      <c r="F41" s="58" t="s">
        <v>15</v>
      </c>
      <c r="G41" s="58" t="s">
        <v>20</v>
      </c>
      <c r="H41" s="12" t="s">
        <v>29</v>
      </c>
      <c r="I41" s="46">
        <v>1.1000000000000001</v>
      </c>
      <c r="J41" s="6" t="s">
        <v>22</v>
      </c>
      <c r="K41" s="51" t="s">
        <v>53</v>
      </c>
      <c r="L41" s="45"/>
    </row>
    <row r="42" spans="1:12" ht="21" customHeight="1" x14ac:dyDescent="0.25">
      <c r="A42" s="65"/>
      <c r="B42" s="63"/>
      <c r="C42" s="74"/>
      <c r="D42" s="4">
        <v>4</v>
      </c>
      <c r="E42" s="4"/>
      <c r="F42" s="65"/>
      <c r="G42" s="65"/>
      <c r="H42" s="12" t="s">
        <v>19</v>
      </c>
      <c r="I42" s="46">
        <v>5.8</v>
      </c>
      <c r="J42" s="6" t="s">
        <v>22</v>
      </c>
      <c r="K42" s="52"/>
      <c r="L42" s="45"/>
    </row>
    <row r="43" spans="1:12" ht="68.25" customHeight="1" x14ac:dyDescent="0.25">
      <c r="A43" s="65"/>
      <c r="B43" s="63"/>
      <c r="C43" s="74"/>
      <c r="D43" s="4">
        <v>5</v>
      </c>
      <c r="E43" s="4"/>
      <c r="F43" s="65"/>
      <c r="G43" s="65"/>
      <c r="H43" s="12" t="s">
        <v>82</v>
      </c>
      <c r="I43" s="46">
        <v>4.2</v>
      </c>
      <c r="J43" s="6" t="s">
        <v>22</v>
      </c>
      <c r="K43" s="52"/>
      <c r="L43" s="45"/>
    </row>
    <row r="44" spans="1:12" ht="19.5" customHeight="1" x14ac:dyDescent="0.25">
      <c r="A44" s="59"/>
      <c r="B44" s="64"/>
      <c r="C44" s="73"/>
      <c r="D44" s="4">
        <v>8</v>
      </c>
      <c r="E44" s="4"/>
      <c r="F44" s="59"/>
      <c r="G44" s="59"/>
      <c r="H44" s="12" t="s">
        <v>19</v>
      </c>
      <c r="I44" s="46">
        <v>1.6</v>
      </c>
      <c r="J44" s="6" t="s">
        <v>22</v>
      </c>
      <c r="K44" s="53"/>
      <c r="L44" s="45"/>
    </row>
    <row r="45" spans="1:12" ht="15.75" x14ac:dyDescent="0.25">
      <c r="A45" s="27"/>
      <c r="B45" s="6" t="s">
        <v>17</v>
      </c>
      <c r="C45" s="4"/>
      <c r="D45" s="4"/>
      <c r="E45" s="6"/>
      <c r="F45" s="6"/>
      <c r="G45" s="6"/>
      <c r="H45" s="12"/>
      <c r="I45" s="47">
        <f>SUM(I41:I44)</f>
        <v>12.700000000000001</v>
      </c>
      <c r="J45" s="6"/>
      <c r="K45" s="12"/>
      <c r="L45" s="45"/>
    </row>
    <row r="46" spans="1:12" ht="25.5" customHeight="1" x14ac:dyDescent="0.25">
      <c r="A46" s="58" t="s">
        <v>16</v>
      </c>
      <c r="B46" s="62" t="s">
        <v>21</v>
      </c>
      <c r="C46" s="4">
        <v>17</v>
      </c>
      <c r="D46" s="4">
        <v>3</v>
      </c>
      <c r="E46" s="4" t="s">
        <v>72</v>
      </c>
      <c r="F46" s="58" t="s">
        <v>15</v>
      </c>
      <c r="G46" s="58" t="s">
        <v>20</v>
      </c>
      <c r="H46" s="12" t="s">
        <v>33</v>
      </c>
      <c r="I46" s="46">
        <v>11.7</v>
      </c>
      <c r="J46" s="6" t="s">
        <v>22</v>
      </c>
      <c r="K46" s="51" t="s">
        <v>53</v>
      </c>
      <c r="L46" s="45"/>
    </row>
    <row r="47" spans="1:12" ht="39" customHeight="1" x14ac:dyDescent="0.25">
      <c r="A47" s="59"/>
      <c r="B47" s="64"/>
      <c r="C47" s="4">
        <v>17</v>
      </c>
      <c r="D47" s="4">
        <v>8</v>
      </c>
      <c r="E47" s="4" t="s">
        <v>72</v>
      </c>
      <c r="F47" s="59"/>
      <c r="G47" s="59"/>
      <c r="H47" s="12" t="s">
        <v>33</v>
      </c>
      <c r="I47" s="46">
        <v>14.3</v>
      </c>
      <c r="J47" s="6" t="s">
        <v>22</v>
      </c>
      <c r="K47" s="53"/>
      <c r="L47" s="45"/>
    </row>
    <row r="48" spans="1:12" ht="15.75" x14ac:dyDescent="0.25">
      <c r="A48" s="6"/>
      <c r="B48" s="6" t="s">
        <v>17</v>
      </c>
      <c r="C48" s="4"/>
      <c r="D48" s="4"/>
      <c r="E48" s="6"/>
      <c r="F48" s="6"/>
      <c r="G48" s="6"/>
      <c r="H48" s="12"/>
      <c r="I48" s="47">
        <f>SUM(I46:I47)</f>
        <v>26</v>
      </c>
      <c r="J48" s="6"/>
      <c r="K48" s="12"/>
      <c r="L48" s="45"/>
    </row>
    <row r="49" spans="1:12" ht="25.5" customHeight="1" x14ac:dyDescent="0.25">
      <c r="A49" s="58" t="s">
        <v>16</v>
      </c>
      <c r="B49" s="62" t="s">
        <v>21</v>
      </c>
      <c r="C49" s="4">
        <v>18</v>
      </c>
      <c r="D49" s="4">
        <v>12</v>
      </c>
      <c r="E49" s="4" t="s">
        <v>73</v>
      </c>
      <c r="F49" s="58" t="s">
        <v>15</v>
      </c>
      <c r="G49" s="58" t="s">
        <v>20</v>
      </c>
      <c r="H49" s="12" t="s">
        <v>18</v>
      </c>
      <c r="I49" s="46">
        <v>19.100000000000001</v>
      </c>
      <c r="J49" s="6" t="s">
        <v>30</v>
      </c>
      <c r="K49" s="51" t="s">
        <v>53</v>
      </c>
      <c r="L49" s="45"/>
    </row>
    <row r="50" spans="1:12" ht="41.25" customHeight="1" x14ac:dyDescent="0.25">
      <c r="A50" s="59"/>
      <c r="B50" s="64"/>
      <c r="C50" s="6">
        <v>18</v>
      </c>
      <c r="D50" s="6">
        <v>14</v>
      </c>
      <c r="E50" s="4" t="s">
        <v>73</v>
      </c>
      <c r="F50" s="59"/>
      <c r="G50" s="59"/>
      <c r="H50" s="12" t="s">
        <v>18</v>
      </c>
      <c r="I50" s="46">
        <v>6.1</v>
      </c>
      <c r="J50" s="6" t="s">
        <v>30</v>
      </c>
      <c r="K50" s="53"/>
      <c r="L50" s="45"/>
    </row>
    <row r="51" spans="1:12" ht="15.75" x14ac:dyDescent="0.25">
      <c r="A51" s="6"/>
      <c r="B51" s="6" t="s">
        <v>17</v>
      </c>
      <c r="C51" s="6"/>
      <c r="D51" s="6"/>
      <c r="E51" s="8"/>
      <c r="F51" s="6"/>
      <c r="G51" s="6"/>
      <c r="H51" s="13"/>
      <c r="I51" s="47">
        <f>SUM(I49:I50)</f>
        <v>25.200000000000003</v>
      </c>
      <c r="J51" s="6"/>
      <c r="K51" s="13"/>
      <c r="L51" s="45"/>
    </row>
    <row r="52" spans="1:12" s="17" customFormat="1" ht="72" customHeight="1" x14ac:dyDescent="0.25">
      <c r="A52" s="27" t="s">
        <v>16</v>
      </c>
      <c r="B52" s="6" t="s">
        <v>21</v>
      </c>
      <c r="C52" s="9">
        <v>19</v>
      </c>
      <c r="D52" s="9">
        <v>11</v>
      </c>
      <c r="E52" s="4" t="s">
        <v>72</v>
      </c>
      <c r="F52" s="27" t="s">
        <v>15</v>
      </c>
      <c r="G52" s="27" t="s">
        <v>20</v>
      </c>
      <c r="H52" s="16" t="s">
        <v>18</v>
      </c>
      <c r="I52" s="46">
        <v>3</v>
      </c>
      <c r="J52" s="9"/>
      <c r="K52" s="16" t="s">
        <v>53</v>
      </c>
      <c r="L52" s="43"/>
    </row>
    <row r="53" spans="1:12" s="17" customFormat="1" ht="15.75" x14ac:dyDescent="0.25">
      <c r="A53" s="9"/>
      <c r="B53" s="6" t="s">
        <v>17</v>
      </c>
      <c r="C53" s="9"/>
      <c r="D53" s="9"/>
      <c r="E53" s="15"/>
      <c r="F53" s="9"/>
      <c r="G53" s="9"/>
      <c r="H53" s="16"/>
      <c r="I53" s="47">
        <f>SUM(I52)</f>
        <v>3</v>
      </c>
      <c r="J53" s="9"/>
      <c r="K53" s="16"/>
      <c r="L53" s="45"/>
    </row>
    <row r="54" spans="1:12" s="17" customFormat="1" ht="63.75" customHeight="1" x14ac:dyDescent="0.25">
      <c r="A54" s="27" t="s">
        <v>16</v>
      </c>
      <c r="B54" s="6" t="s">
        <v>21</v>
      </c>
      <c r="C54" s="9">
        <v>21</v>
      </c>
      <c r="D54" s="9">
        <v>14</v>
      </c>
      <c r="E54" s="4" t="s">
        <v>73</v>
      </c>
      <c r="F54" s="27" t="s">
        <v>15</v>
      </c>
      <c r="G54" s="27" t="s">
        <v>20</v>
      </c>
      <c r="H54" s="16" t="s">
        <v>18</v>
      </c>
      <c r="I54" s="46">
        <v>1.8</v>
      </c>
      <c r="J54" s="9"/>
      <c r="K54" s="16" t="s">
        <v>53</v>
      </c>
      <c r="L54" s="45"/>
    </row>
    <row r="55" spans="1:12" ht="15.75" x14ac:dyDescent="0.25">
      <c r="A55" s="6"/>
      <c r="B55" s="6" t="s">
        <v>17</v>
      </c>
      <c r="C55" s="6"/>
      <c r="D55" s="6"/>
      <c r="E55" s="8"/>
      <c r="F55" s="6"/>
      <c r="G55" s="6"/>
      <c r="H55" s="13"/>
      <c r="I55" s="47">
        <f>SUM(I54)</f>
        <v>1.8</v>
      </c>
      <c r="J55" s="6"/>
      <c r="K55" s="13"/>
      <c r="L55" s="45"/>
    </row>
    <row r="56" spans="1:12" ht="25.5" customHeight="1" x14ac:dyDescent="0.25">
      <c r="A56" s="67" t="s">
        <v>16</v>
      </c>
      <c r="B56" s="62" t="s">
        <v>21</v>
      </c>
      <c r="C56" s="6">
        <v>22</v>
      </c>
      <c r="D56" s="6">
        <v>8</v>
      </c>
      <c r="E56" s="4" t="s">
        <v>73</v>
      </c>
      <c r="F56" s="58" t="s">
        <v>15</v>
      </c>
      <c r="G56" s="58" t="s">
        <v>20</v>
      </c>
      <c r="H56" s="12" t="s">
        <v>33</v>
      </c>
      <c r="I56" s="46">
        <v>8.6999999999999993</v>
      </c>
      <c r="J56" s="6" t="s">
        <v>22</v>
      </c>
      <c r="K56" s="51" t="s">
        <v>53</v>
      </c>
      <c r="L56" s="45"/>
    </row>
    <row r="57" spans="1:12" ht="39.75" customHeight="1" x14ac:dyDescent="0.25">
      <c r="A57" s="68"/>
      <c r="B57" s="63"/>
      <c r="C57" s="6">
        <v>22</v>
      </c>
      <c r="D57" s="6">
        <v>10</v>
      </c>
      <c r="E57" s="4" t="s">
        <v>73</v>
      </c>
      <c r="F57" s="65"/>
      <c r="G57" s="65"/>
      <c r="H57" s="12" t="s">
        <v>33</v>
      </c>
      <c r="I57" s="46">
        <v>1.5</v>
      </c>
      <c r="J57" s="6" t="s">
        <v>22</v>
      </c>
      <c r="K57" s="53"/>
      <c r="L57" s="45"/>
    </row>
    <row r="58" spans="1:12" ht="51" customHeight="1" x14ac:dyDescent="0.25">
      <c r="A58" s="68"/>
      <c r="B58" s="63"/>
      <c r="C58" s="6">
        <v>22</v>
      </c>
      <c r="D58" s="6">
        <v>13</v>
      </c>
      <c r="E58" s="4" t="s">
        <v>73</v>
      </c>
      <c r="F58" s="65"/>
      <c r="G58" s="65"/>
      <c r="H58" s="12" t="s">
        <v>19</v>
      </c>
      <c r="I58" s="46">
        <v>6.4</v>
      </c>
      <c r="J58" s="6" t="s">
        <v>22</v>
      </c>
      <c r="K58" s="12" t="s">
        <v>54</v>
      </c>
      <c r="L58" s="45"/>
    </row>
    <row r="59" spans="1:12" ht="63.75" x14ac:dyDescent="0.25">
      <c r="A59" s="69"/>
      <c r="B59" s="64"/>
      <c r="C59" s="6">
        <v>22</v>
      </c>
      <c r="D59" s="6">
        <v>14</v>
      </c>
      <c r="E59" s="4" t="s">
        <v>73</v>
      </c>
      <c r="F59" s="59"/>
      <c r="G59" s="59"/>
      <c r="H59" s="12" t="s">
        <v>33</v>
      </c>
      <c r="I59" s="46">
        <v>4</v>
      </c>
      <c r="J59" s="6" t="s">
        <v>22</v>
      </c>
      <c r="K59" s="12" t="s">
        <v>53</v>
      </c>
      <c r="L59" s="45"/>
    </row>
    <row r="60" spans="1:12" ht="15.75" x14ac:dyDescent="0.25">
      <c r="A60" s="6"/>
      <c r="B60" s="6" t="s">
        <v>17</v>
      </c>
      <c r="C60" s="6"/>
      <c r="D60" s="6"/>
      <c r="E60" s="4"/>
      <c r="F60" s="6"/>
      <c r="G60" s="6"/>
      <c r="H60" s="12"/>
      <c r="I60" s="47">
        <f>SUM(I56:I59)</f>
        <v>20.6</v>
      </c>
      <c r="J60" s="6"/>
      <c r="K60" s="12"/>
      <c r="L60" s="45"/>
    </row>
    <row r="61" spans="1:12" ht="17.25" customHeight="1" x14ac:dyDescent="0.25">
      <c r="A61" s="58" t="s">
        <v>16</v>
      </c>
      <c r="B61" s="62" t="s">
        <v>21</v>
      </c>
      <c r="C61" s="6">
        <v>29</v>
      </c>
      <c r="D61" s="6">
        <v>1</v>
      </c>
      <c r="E61" s="4" t="s">
        <v>74</v>
      </c>
      <c r="F61" s="58" t="s">
        <v>15</v>
      </c>
      <c r="G61" s="58" t="s">
        <v>20</v>
      </c>
      <c r="H61" s="12" t="s">
        <v>19</v>
      </c>
      <c r="I61" s="46">
        <v>3</v>
      </c>
      <c r="J61" s="6" t="s">
        <v>24</v>
      </c>
      <c r="K61" s="51" t="s">
        <v>53</v>
      </c>
      <c r="L61" s="45"/>
    </row>
    <row r="62" spans="1:12" ht="15" customHeight="1" x14ac:dyDescent="0.25">
      <c r="A62" s="65"/>
      <c r="B62" s="63"/>
      <c r="C62" s="6">
        <v>29</v>
      </c>
      <c r="D62" s="6">
        <v>7</v>
      </c>
      <c r="E62" s="4" t="s">
        <v>73</v>
      </c>
      <c r="F62" s="65"/>
      <c r="G62" s="65"/>
      <c r="H62" s="12" t="s">
        <v>18</v>
      </c>
      <c r="I62" s="46">
        <v>3.9</v>
      </c>
      <c r="J62" s="6" t="s">
        <v>31</v>
      </c>
      <c r="K62" s="52"/>
      <c r="L62" s="45"/>
    </row>
    <row r="63" spans="1:12" ht="14.25" customHeight="1" x14ac:dyDescent="0.25">
      <c r="A63" s="65"/>
      <c r="B63" s="63"/>
      <c r="C63" s="6">
        <v>29</v>
      </c>
      <c r="D63" s="6">
        <v>9</v>
      </c>
      <c r="E63" s="4" t="s">
        <v>73</v>
      </c>
      <c r="F63" s="65"/>
      <c r="G63" s="65"/>
      <c r="H63" s="12" t="s">
        <v>18</v>
      </c>
      <c r="I63" s="46">
        <v>1.2</v>
      </c>
      <c r="J63" s="6" t="s">
        <v>31</v>
      </c>
      <c r="K63" s="52"/>
      <c r="L63" s="45"/>
    </row>
    <row r="64" spans="1:12" ht="18.75" customHeight="1" x14ac:dyDescent="0.25">
      <c r="A64" s="59"/>
      <c r="B64" s="64"/>
      <c r="C64" s="6">
        <v>29</v>
      </c>
      <c r="D64" s="6">
        <v>11</v>
      </c>
      <c r="E64" s="4" t="s">
        <v>73</v>
      </c>
      <c r="F64" s="59"/>
      <c r="G64" s="59"/>
      <c r="H64" s="12" t="s">
        <v>18</v>
      </c>
      <c r="I64" s="46">
        <v>2.9</v>
      </c>
      <c r="J64" s="6" t="s">
        <v>31</v>
      </c>
      <c r="K64" s="53"/>
      <c r="L64" s="45"/>
    </row>
    <row r="65" spans="1:12" ht="15.75" x14ac:dyDescent="0.25">
      <c r="A65" s="6"/>
      <c r="B65" s="6" t="s">
        <v>17</v>
      </c>
      <c r="C65" s="6"/>
      <c r="D65" s="6"/>
      <c r="E65" s="4"/>
      <c r="F65" s="6"/>
      <c r="G65" s="6"/>
      <c r="H65" s="12"/>
      <c r="I65" s="47">
        <f>SUM(I61:I64)</f>
        <v>11</v>
      </c>
      <c r="J65" s="6"/>
      <c r="K65" s="12"/>
      <c r="L65" s="45"/>
    </row>
    <row r="66" spans="1:12" ht="25.5" customHeight="1" x14ac:dyDescent="0.25">
      <c r="A66" s="58" t="s">
        <v>16</v>
      </c>
      <c r="B66" s="62" t="s">
        <v>21</v>
      </c>
      <c r="C66" s="6">
        <v>30</v>
      </c>
      <c r="D66" s="6">
        <v>2</v>
      </c>
      <c r="E66" s="4" t="s">
        <v>73</v>
      </c>
      <c r="F66" s="58" t="s">
        <v>15</v>
      </c>
      <c r="G66" s="58" t="s">
        <v>20</v>
      </c>
      <c r="H66" s="12" t="s">
        <v>27</v>
      </c>
      <c r="I66" s="46">
        <v>7.1</v>
      </c>
      <c r="J66" s="6" t="s">
        <v>22</v>
      </c>
      <c r="K66" s="51" t="s">
        <v>25</v>
      </c>
      <c r="L66" s="45"/>
    </row>
    <row r="67" spans="1:12" ht="39" customHeight="1" x14ac:dyDescent="0.25">
      <c r="A67" s="59"/>
      <c r="B67" s="64"/>
      <c r="C67" s="6">
        <v>30</v>
      </c>
      <c r="D67" s="6">
        <v>3</v>
      </c>
      <c r="E67" s="4" t="s">
        <v>73</v>
      </c>
      <c r="F67" s="59"/>
      <c r="G67" s="59"/>
      <c r="H67" s="12" t="s">
        <v>33</v>
      </c>
      <c r="I67" s="46">
        <v>2.2999999999999998</v>
      </c>
      <c r="J67" s="6" t="s">
        <v>22</v>
      </c>
      <c r="K67" s="53"/>
      <c r="L67" s="45"/>
    </row>
    <row r="68" spans="1:12" ht="15.75" x14ac:dyDescent="0.25">
      <c r="A68" s="6"/>
      <c r="B68" s="6" t="s">
        <v>17</v>
      </c>
      <c r="C68" s="6"/>
      <c r="D68" s="6"/>
      <c r="E68" s="4"/>
      <c r="F68" s="6"/>
      <c r="G68" s="6"/>
      <c r="H68" s="12"/>
      <c r="I68" s="47">
        <f>SUM(I66:I67)</f>
        <v>9.3999999999999986</v>
      </c>
      <c r="J68" s="6"/>
      <c r="K68" s="12"/>
      <c r="L68" s="45"/>
    </row>
    <row r="69" spans="1:12" ht="25.5" customHeight="1" x14ac:dyDescent="0.25">
      <c r="A69" s="58" t="s">
        <v>16</v>
      </c>
      <c r="B69" s="62" t="s">
        <v>21</v>
      </c>
      <c r="C69" s="6">
        <v>31</v>
      </c>
      <c r="D69" s="6">
        <v>4</v>
      </c>
      <c r="E69" s="4" t="s">
        <v>73</v>
      </c>
      <c r="F69" s="58" t="s">
        <v>15</v>
      </c>
      <c r="G69" s="58" t="s">
        <v>20</v>
      </c>
      <c r="H69" s="12" t="s">
        <v>19</v>
      </c>
      <c r="I69" s="46">
        <v>5.3</v>
      </c>
      <c r="J69" s="6" t="s">
        <v>32</v>
      </c>
      <c r="K69" s="51" t="s">
        <v>53</v>
      </c>
      <c r="L69" s="45"/>
    </row>
    <row r="70" spans="1:12" ht="40.5" customHeight="1" x14ac:dyDescent="0.25">
      <c r="A70" s="59"/>
      <c r="B70" s="64"/>
      <c r="C70" s="6">
        <v>31</v>
      </c>
      <c r="D70" s="6">
        <v>7</v>
      </c>
      <c r="E70" s="4" t="s">
        <v>73</v>
      </c>
      <c r="F70" s="59"/>
      <c r="G70" s="59"/>
      <c r="H70" s="12" t="s">
        <v>33</v>
      </c>
      <c r="I70" s="46">
        <v>3.3</v>
      </c>
      <c r="J70" s="6" t="s">
        <v>22</v>
      </c>
      <c r="K70" s="53"/>
      <c r="L70" s="45"/>
    </row>
    <row r="71" spans="1:12" ht="15.75" x14ac:dyDescent="0.25">
      <c r="A71" s="6"/>
      <c r="B71" s="6" t="s">
        <v>17</v>
      </c>
      <c r="E71" s="4"/>
      <c r="F71" s="6"/>
      <c r="G71" s="6"/>
      <c r="H71" s="12"/>
      <c r="I71" s="47">
        <f>SUM(I69:I70)</f>
        <v>8.6</v>
      </c>
      <c r="J71" s="6"/>
      <c r="K71" s="12"/>
      <c r="L71" s="45"/>
    </row>
    <row r="72" spans="1:12" ht="25.5" customHeight="1" x14ac:dyDescent="0.25">
      <c r="A72" s="67" t="s">
        <v>16</v>
      </c>
      <c r="B72" s="62" t="s">
        <v>21</v>
      </c>
      <c r="C72" s="6">
        <v>33</v>
      </c>
      <c r="D72" s="6">
        <v>6</v>
      </c>
      <c r="E72" s="4" t="s">
        <v>73</v>
      </c>
      <c r="F72" s="58" t="s">
        <v>15</v>
      </c>
      <c r="G72" s="58" t="s">
        <v>20</v>
      </c>
      <c r="H72" s="12" t="s">
        <v>29</v>
      </c>
      <c r="I72" s="46">
        <v>5.4</v>
      </c>
      <c r="J72" s="6" t="s">
        <v>22</v>
      </c>
      <c r="K72" s="51" t="s">
        <v>53</v>
      </c>
      <c r="L72" s="45"/>
    </row>
    <row r="73" spans="1:12" ht="40.5" customHeight="1" x14ac:dyDescent="0.25">
      <c r="A73" s="68"/>
      <c r="B73" s="63"/>
      <c r="C73" s="6">
        <v>33</v>
      </c>
      <c r="D73" s="6">
        <v>12</v>
      </c>
      <c r="E73" s="4" t="s">
        <v>73</v>
      </c>
      <c r="F73" s="65"/>
      <c r="G73" s="65"/>
      <c r="H73" s="12" t="s">
        <v>29</v>
      </c>
      <c r="I73" s="46">
        <v>17</v>
      </c>
      <c r="J73" s="6" t="s">
        <v>22</v>
      </c>
      <c r="K73" s="53"/>
      <c r="L73" s="45"/>
    </row>
    <row r="74" spans="1:12" ht="54" customHeight="1" x14ac:dyDescent="0.25">
      <c r="A74" s="68"/>
      <c r="B74" s="63"/>
      <c r="C74" s="6">
        <v>33</v>
      </c>
      <c r="D74" s="6">
        <v>13</v>
      </c>
      <c r="E74" s="4" t="s">
        <v>73</v>
      </c>
      <c r="F74" s="65"/>
      <c r="G74" s="65"/>
      <c r="H74" s="12" t="s">
        <v>19</v>
      </c>
      <c r="I74" s="46">
        <v>3.6</v>
      </c>
      <c r="J74" s="6" t="s">
        <v>22</v>
      </c>
      <c r="K74" s="12" t="s">
        <v>78</v>
      </c>
      <c r="L74" s="45"/>
    </row>
    <row r="75" spans="1:12" ht="25.5" x14ac:dyDescent="0.25">
      <c r="A75" s="68"/>
      <c r="B75" s="63"/>
      <c r="C75" s="6">
        <v>33</v>
      </c>
      <c r="D75" s="6">
        <v>9</v>
      </c>
      <c r="E75" s="4" t="s">
        <v>73</v>
      </c>
      <c r="F75" s="65"/>
      <c r="G75" s="65"/>
      <c r="H75" s="12" t="s">
        <v>33</v>
      </c>
      <c r="I75" s="46">
        <v>2.8</v>
      </c>
      <c r="J75" s="6" t="s">
        <v>22</v>
      </c>
      <c r="K75" s="51" t="s">
        <v>53</v>
      </c>
      <c r="L75" s="45"/>
    </row>
    <row r="76" spans="1:12" ht="42.75" customHeight="1" x14ac:dyDescent="0.25">
      <c r="A76" s="69"/>
      <c r="B76" s="64"/>
      <c r="C76" s="6">
        <v>33</v>
      </c>
      <c r="D76" s="6">
        <v>2</v>
      </c>
      <c r="E76" s="4" t="s">
        <v>73</v>
      </c>
      <c r="F76" s="59"/>
      <c r="G76" s="59"/>
      <c r="H76" s="12" t="s">
        <v>33</v>
      </c>
      <c r="I76" s="46">
        <v>0.8</v>
      </c>
      <c r="J76" s="6" t="s">
        <v>22</v>
      </c>
      <c r="K76" s="53"/>
      <c r="L76" s="45"/>
    </row>
    <row r="77" spans="1:12" ht="15.75" x14ac:dyDescent="0.25">
      <c r="A77" s="6"/>
      <c r="B77" s="6" t="s">
        <v>17</v>
      </c>
      <c r="C77" s="6"/>
      <c r="D77" s="6"/>
      <c r="E77" s="4"/>
      <c r="F77" s="6"/>
      <c r="G77" s="6"/>
      <c r="H77" s="12"/>
      <c r="I77" s="47">
        <f>SUM(I72:I76)</f>
        <v>29.6</v>
      </c>
      <c r="J77" s="6"/>
      <c r="K77" s="12"/>
      <c r="L77" s="45"/>
    </row>
    <row r="78" spans="1:12" ht="63.75" customHeight="1" x14ac:dyDescent="0.25">
      <c r="A78" s="27" t="s">
        <v>16</v>
      </c>
      <c r="B78" s="6" t="s">
        <v>34</v>
      </c>
      <c r="C78" s="9">
        <v>34</v>
      </c>
      <c r="D78" s="9">
        <v>17</v>
      </c>
      <c r="E78" s="4" t="s">
        <v>84</v>
      </c>
      <c r="F78" s="27" t="s">
        <v>15</v>
      </c>
      <c r="G78" s="27" t="s">
        <v>20</v>
      </c>
      <c r="H78" s="12" t="s">
        <v>33</v>
      </c>
      <c r="I78" s="46">
        <v>1.2</v>
      </c>
      <c r="J78" s="6" t="s">
        <v>22</v>
      </c>
      <c r="K78" s="12" t="s">
        <v>53</v>
      </c>
      <c r="L78" s="45"/>
    </row>
    <row r="79" spans="1:12" ht="15.75" x14ac:dyDescent="0.25">
      <c r="A79" s="27"/>
      <c r="B79" s="6" t="s">
        <v>17</v>
      </c>
      <c r="C79" s="6"/>
      <c r="D79" s="6"/>
      <c r="E79" s="4"/>
      <c r="F79" s="6"/>
      <c r="G79" s="6"/>
      <c r="H79" s="12"/>
      <c r="I79" s="47">
        <f>SUM(I78)</f>
        <v>1.2</v>
      </c>
      <c r="J79" s="6"/>
      <c r="K79" s="12"/>
      <c r="L79" s="45"/>
    </row>
    <row r="80" spans="1:12" ht="38.25" customHeight="1" x14ac:dyDescent="0.25">
      <c r="A80" s="58" t="s">
        <v>16</v>
      </c>
      <c r="B80" s="62" t="s">
        <v>34</v>
      </c>
      <c r="C80" s="6">
        <v>35</v>
      </c>
      <c r="D80" s="6">
        <v>23</v>
      </c>
      <c r="E80" s="4" t="s">
        <v>84</v>
      </c>
      <c r="F80" s="58" t="s">
        <v>15</v>
      </c>
      <c r="G80" s="58" t="s">
        <v>20</v>
      </c>
      <c r="H80" s="12" t="s">
        <v>33</v>
      </c>
      <c r="I80" s="46">
        <v>0.9</v>
      </c>
      <c r="J80" s="6" t="s">
        <v>35</v>
      </c>
      <c r="K80" s="51" t="s">
        <v>53</v>
      </c>
      <c r="L80" s="45"/>
    </row>
    <row r="81" spans="1:12" ht="25.5" x14ac:dyDescent="0.25">
      <c r="A81" s="59"/>
      <c r="B81" s="64"/>
      <c r="C81" s="6">
        <v>35</v>
      </c>
      <c r="D81" s="6">
        <v>25</v>
      </c>
      <c r="E81" s="4" t="s">
        <v>84</v>
      </c>
      <c r="F81" s="59"/>
      <c r="G81" s="59"/>
      <c r="H81" s="12" t="s">
        <v>33</v>
      </c>
      <c r="I81" s="46">
        <v>0.5</v>
      </c>
      <c r="J81" s="6" t="s">
        <v>35</v>
      </c>
      <c r="K81" s="53"/>
      <c r="L81" s="45"/>
    </row>
    <row r="82" spans="1:12" ht="15.75" x14ac:dyDescent="0.25">
      <c r="A82" s="27"/>
      <c r="B82" s="6" t="s">
        <v>17</v>
      </c>
      <c r="C82" s="6"/>
      <c r="D82" s="6"/>
      <c r="E82" s="4"/>
      <c r="F82" s="6"/>
      <c r="G82" s="6"/>
      <c r="H82" s="12"/>
      <c r="I82" s="47">
        <f>SUM(I80:I81)</f>
        <v>1.4</v>
      </c>
      <c r="J82" s="6"/>
      <c r="K82" s="12"/>
      <c r="L82" s="45"/>
    </row>
    <row r="83" spans="1:12" ht="64.5" customHeight="1" x14ac:dyDescent="0.25">
      <c r="A83" s="67" t="s">
        <v>16</v>
      </c>
      <c r="B83" s="62" t="s">
        <v>34</v>
      </c>
      <c r="C83" s="6">
        <v>39</v>
      </c>
      <c r="D83" s="6">
        <v>4</v>
      </c>
      <c r="E83" s="4" t="s">
        <v>84</v>
      </c>
      <c r="F83" s="67" t="s">
        <v>15</v>
      </c>
      <c r="G83" s="67" t="s">
        <v>20</v>
      </c>
      <c r="H83" s="12" t="s">
        <v>18</v>
      </c>
      <c r="I83" s="46">
        <v>1.1000000000000001</v>
      </c>
      <c r="J83" s="6" t="s">
        <v>36</v>
      </c>
      <c r="K83" s="12" t="s">
        <v>53</v>
      </c>
      <c r="L83" s="45"/>
    </row>
    <row r="84" spans="1:12" ht="63.75" x14ac:dyDescent="0.25">
      <c r="A84" s="68"/>
      <c r="B84" s="63"/>
      <c r="C84" s="6">
        <v>39</v>
      </c>
      <c r="D84" s="6">
        <v>13</v>
      </c>
      <c r="E84" s="4" t="s">
        <v>84</v>
      </c>
      <c r="F84" s="68"/>
      <c r="G84" s="68"/>
      <c r="H84" s="12" t="s">
        <v>19</v>
      </c>
      <c r="I84" s="46">
        <v>7.8</v>
      </c>
      <c r="J84" s="6" t="s">
        <v>22</v>
      </c>
      <c r="K84" s="12" t="s">
        <v>54</v>
      </c>
      <c r="L84" s="45"/>
    </row>
    <row r="85" spans="1:12" ht="63.75" x14ac:dyDescent="0.25">
      <c r="A85" s="68"/>
      <c r="B85" s="63"/>
      <c r="C85" s="6">
        <v>39</v>
      </c>
      <c r="D85" s="6">
        <v>14</v>
      </c>
      <c r="E85" s="4" t="s">
        <v>84</v>
      </c>
      <c r="F85" s="68"/>
      <c r="G85" s="68"/>
      <c r="H85" s="12" t="s">
        <v>33</v>
      </c>
      <c r="I85" s="46">
        <v>4.0999999999999996</v>
      </c>
      <c r="J85" s="6" t="s">
        <v>22</v>
      </c>
      <c r="K85" s="12" t="s">
        <v>53</v>
      </c>
      <c r="L85" s="45"/>
    </row>
    <row r="86" spans="1:12" ht="63.75" x14ac:dyDescent="0.25">
      <c r="A86" s="68"/>
      <c r="B86" s="63"/>
      <c r="C86" s="6">
        <v>39</v>
      </c>
      <c r="D86" s="6">
        <v>17</v>
      </c>
      <c r="E86" s="4" t="s">
        <v>84</v>
      </c>
      <c r="F86" s="68"/>
      <c r="G86" s="68"/>
      <c r="H86" s="12" t="s">
        <v>19</v>
      </c>
      <c r="I86" s="46">
        <v>5.4</v>
      </c>
      <c r="J86" s="6" t="s">
        <v>22</v>
      </c>
      <c r="K86" s="12" t="s">
        <v>54</v>
      </c>
      <c r="L86" s="45"/>
    </row>
    <row r="87" spans="1:12" ht="63.75" x14ac:dyDescent="0.25">
      <c r="A87" s="69"/>
      <c r="B87" s="64"/>
      <c r="C87" s="6">
        <v>39</v>
      </c>
      <c r="D87" s="6">
        <v>21</v>
      </c>
      <c r="E87" s="4" t="s">
        <v>84</v>
      </c>
      <c r="F87" s="69"/>
      <c r="G87" s="69"/>
      <c r="H87" s="12" t="s">
        <v>18</v>
      </c>
      <c r="I87" s="46">
        <v>6.7</v>
      </c>
      <c r="J87" s="6" t="s">
        <v>37</v>
      </c>
      <c r="K87" s="12" t="s">
        <v>53</v>
      </c>
      <c r="L87" s="45"/>
    </row>
    <row r="88" spans="1:12" ht="15.75" x14ac:dyDescent="0.25">
      <c r="A88" s="27"/>
      <c r="B88" s="6" t="s">
        <v>17</v>
      </c>
      <c r="C88" s="6"/>
      <c r="D88" s="6"/>
      <c r="E88" s="4"/>
      <c r="F88" s="6"/>
      <c r="G88" s="6"/>
      <c r="H88" s="12"/>
      <c r="I88" s="47">
        <f>SUM(I83:I87)</f>
        <v>25.099999999999998</v>
      </c>
      <c r="J88" s="6"/>
      <c r="K88" s="12"/>
      <c r="L88" s="45"/>
    </row>
    <row r="89" spans="1:12" ht="54.75" customHeight="1" x14ac:dyDescent="0.25">
      <c r="A89" s="58" t="s">
        <v>16</v>
      </c>
      <c r="B89" s="62" t="s">
        <v>34</v>
      </c>
      <c r="C89" s="6">
        <v>40</v>
      </c>
      <c r="D89" s="6">
        <v>5</v>
      </c>
      <c r="E89" s="4" t="s">
        <v>84</v>
      </c>
      <c r="F89" s="58" t="s">
        <v>15</v>
      </c>
      <c r="G89" s="58" t="s">
        <v>20</v>
      </c>
      <c r="H89" s="12" t="s">
        <v>19</v>
      </c>
      <c r="I89" s="46">
        <v>1.4</v>
      </c>
      <c r="J89" s="6" t="s">
        <v>22</v>
      </c>
      <c r="K89" s="12" t="s">
        <v>40</v>
      </c>
      <c r="L89" s="45"/>
    </row>
    <row r="90" spans="1:12" ht="25.5" customHeight="1" x14ac:dyDescent="0.25">
      <c r="A90" s="65"/>
      <c r="B90" s="63"/>
      <c r="C90" s="6">
        <v>40</v>
      </c>
      <c r="D90" s="6">
        <v>6</v>
      </c>
      <c r="E90" s="4" t="s">
        <v>84</v>
      </c>
      <c r="F90" s="65"/>
      <c r="G90" s="65"/>
      <c r="H90" s="12" t="s">
        <v>29</v>
      </c>
      <c r="I90" s="46">
        <v>3.3</v>
      </c>
      <c r="J90" s="6" t="s">
        <v>32</v>
      </c>
      <c r="K90" s="51" t="s">
        <v>53</v>
      </c>
      <c r="L90" s="45"/>
    </row>
    <row r="91" spans="1:12" ht="25.5" customHeight="1" x14ac:dyDescent="0.25">
      <c r="A91" s="65"/>
      <c r="B91" s="63"/>
      <c r="C91" s="6">
        <v>40</v>
      </c>
      <c r="D91" s="6">
        <v>8</v>
      </c>
      <c r="E91" s="4" t="s">
        <v>84</v>
      </c>
      <c r="F91" s="65"/>
      <c r="G91" s="65"/>
      <c r="H91" s="12" t="s">
        <v>29</v>
      </c>
      <c r="I91" s="46">
        <v>2.1</v>
      </c>
      <c r="J91" s="6" t="s">
        <v>32</v>
      </c>
      <c r="K91" s="52"/>
      <c r="L91" s="45"/>
    </row>
    <row r="92" spans="1:12" ht="25.5" customHeight="1" x14ac:dyDescent="0.25">
      <c r="A92" s="59"/>
      <c r="B92" s="64"/>
      <c r="C92" s="6">
        <v>40</v>
      </c>
      <c r="D92" s="6">
        <v>11</v>
      </c>
      <c r="E92" s="4" t="s">
        <v>83</v>
      </c>
      <c r="F92" s="59"/>
      <c r="G92" s="59"/>
      <c r="H92" s="12" t="s">
        <v>19</v>
      </c>
      <c r="I92" s="46">
        <v>3.7</v>
      </c>
      <c r="J92" s="6" t="s">
        <v>32</v>
      </c>
      <c r="K92" s="53"/>
      <c r="L92" s="45"/>
    </row>
    <row r="93" spans="1:12" ht="15.75" x14ac:dyDescent="0.25">
      <c r="A93" s="27"/>
      <c r="B93" s="6" t="s">
        <v>17</v>
      </c>
      <c r="C93" s="6"/>
      <c r="D93" s="6"/>
      <c r="E93" s="8"/>
      <c r="F93" s="6"/>
      <c r="G93" s="6"/>
      <c r="H93" s="13"/>
      <c r="I93" s="47">
        <f>SUM(I89:I92)</f>
        <v>10.5</v>
      </c>
      <c r="J93" s="6"/>
      <c r="K93" s="13"/>
      <c r="L93" s="45"/>
    </row>
    <row r="94" spans="1:12" ht="38.25" x14ac:dyDescent="0.25">
      <c r="A94" s="27"/>
      <c r="B94" s="8" t="s">
        <v>51</v>
      </c>
      <c r="C94" s="6"/>
      <c r="D94" s="6"/>
      <c r="E94" s="4"/>
      <c r="F94" s="6"/>
      <c r="G94" s="6"/>
      <c r="H94" s="12"/>
      <c r="I94" s="47">
        <f>I93+I88+I82+I79+I77+I71+I68+I65+I60+I55+I53+I51+I48+I45+I40+I35+I32+I30+I28+I26+I22+I19</f>
        <v>267.60000000000002</v>
      </c>
      <c r="J94" s="6"/>
      <c r="K94" s="12"/>
      <c r="L94" s="45"/>
    </row>
    <row r="95" spans="1:12" ht="54" customHeight="1" x14ac:dyDescent="0.25">
      <c r="A95" s="27" t="s">
        <v>16</v>
      </c>
      <c r="B95" s="4" t="s">
        <v>41</v>
      </c>
      <c r="C95" s="6">
        <v>36</v>
      </c>
      <c r="D95" s="6">
        <v>9</v>
      </c>
      <c r="E95" s="4" t="s">
        <v>42</v>
      </c>
      <c r="F95" s="27" t="s">
        <v>15</v>
      </c>
      <c r="G95" s="27" t="s">
        <v>20</v>
      </c>
      <c r="H95" s="12" t="s">
        <v>48</v>
      </c>
      <c r="I95" s="46">
        <v>128.19999999999999</v>
      </c>
      <c r="J95" s="6" t="s">
        <v>49</v>
      </c>
      <c r="K95" s="12" t="s">
        <v>40</v>
      </c>
      <c r="L95" s="45"/>
    </row>
    <row r="96" spans="1:12" ht="16.5" customHeight="1" x14ac:dyDescent="0.25">
      <c r="A96" s="27"/>
      <c r="B96" s="6" t="s">
        <v>17</v>
      </c>
      <c r="C96" s="6"/>
      <c r="D96" s="6"/>
      <c r="E96" s="4"/>
      <c r="F96" s="6"/>
      <c r="G96" s="6"/>
      <c r="H96" s="12"/>
      <c r="I96" s="47">
        <f>SUM(I95)</f>
        <v>128.19999999999999</v>
      </c>
      <c r="J96" s="6"/>
      <c r="K96" s="20"/>
      <c r="L96" s="45"/>
    </row>
    <row r="97" spans="1:12" ht="27.75" customHeight="1" x14ac:dyDescent="0.25">
      <c r="A97" s="58" t="s">
        <v>16</v>
      </c>
      <c r="B97" s="72" t="s">
        <v>41</v>
      </c>
      <c r="C97" s="6">
        <v>16</v>
      </c>
      <c r="D97" s="6">
        <v>9</v>
      </c>
      <c r="E97" s="4" t="s">
        <v>43</v>
      </c>
      <c r="F97" s="58" t="s">
        <v>15</v>
      </c>
      <c r="G97" s="58" t="s">
        <v>20</v>
      </c>
      <c r="H97" s="12" t="s">
        <v>44</v>
      </c>
      <c r="I97" s="46">
        <v>5.9</v>
      </c>
      <c r="J97" s="6" t="s">
        <v>22</v>
      </c>
      <c r="K97" s="51" t="s">
        <v>53</v>
      </c>
      <c r="L97" s="45"/>
    </row>
    <row r="98" spans="1:12" ht="27.75" customHeight="1" x14ac:dyDescent="0.25">
      <c r="A98" s="65"/>
      <c r="B98" s="74"/>
      <c r="C98" s="6">
        <v>16</v>
      </c>
      <c r="D98" s="6">
        <v>10</v>
      </c>
      <c r="E98" s="4" t="s">
        <v>43</v>
      </c>
      <c r="F98" s="65"/>
      <c r="G98" s="65"/>
      <c r="H98" s="12" t="s">
        <v>33</v>
      </c>
      <c r="I98" s="46">
        <v>0.2</v>
      </c>
      <c r="J98" s="6" t="s">
        <v>22</v>
      </c>
      <c r="K98" s="52"/>
      <c r="L98" s="45"/>
    </row>
    <row r="99" spans="1:12" ht="54.75" customHeight="1" x14ac:dyDescent="0.25">
      <c r="A99" s="59"/>
      <c r="B99" s="73"/>
      <c r="C99" s="6">
        <v>16</v>
      </c>
      <c r="D99" s="6">
        <v>11</v>
      </c>
      <c r="E99" s="4" t="s">
        <v>43</v>
      </c>
      <c r="F99" s="59"/>
      <c r="G99" s="59"/>
      <c r="H99" s="12" t="s">
        <v>47</v>
      </c>
      <c r="I99" s="46">
        <v>6.9</v>
      </c>
      <c r="J99" s="6" t="s">
        <v>22</v>
      </c>
      <c r="K99" s="53"/>
      <c r="L99" s="45"/>
    </row>
    <row r="100" spans="1:12" ht="17.25" customHeight="1" x14ac:dyDescent="0.25">
      <c r="A100" s="27"/>
      <c r="B100" s="6" t="s">
        <v>17</v>
      </c>
      <c r="C100" s="6"/>
      <c r="D100" s="6"/>
      <c r="E100" s="4"/>
      <c r="F100" s="6"/>
      <c r="G100" s="6"/>
      <c r="H100" s="12"/>
      <c r="I100" s="47">
        <f>SUM(I97:I99)</f>
        <v>13</v>
      </c>
      <c r="J100" s="6"/>
      <c r="K100" s="18"/>
      <c r="L100" s="45"/>
    </row>
    <row r="101" spans="1:12" ht="18" customHeight="1" x14ac:dyDescent="0.25">
      <c r="A101" s="58" t="s">
        <v>16</v>
      </c>
      <c r="B101" s="72" t="s">
        <v>41</v>
      </c>
      <c r="C101" s="6">
        <v>33</v>
      </c>
      <c r="D101" s="6">
        <v>33</v>
      </c>
      <c r="E101" s="4" t="s">
        <v>45</v>
      </c>
      <c r="F101" s="58" t="s">
        <v>15</v>
      </c>
      <c r="G101" s="58" t="s">
        <v>20</v>
      </c>
      <c r="H101" s="12" t="s">
        <v>19</v>
      </c>
      <c r="I101" s="46">
        <v>1.2</v>
      </c>
      <c r="J101" s="6" t="s">
        <v>28</v>
      </c>
      <c r="K101" s="51" t="s">
        <v>53</v>
      </c>
      <c r="L101" s="45"/>
    </row>
    <row r="102" spans="1:12" ht="38.25" x14ac:dyDescent="0.25">
      <c r="A102" s="65"/>
      <c r="B102" s="74"/>
      <c r="C102" s="6">
        <v>33</v>
      </c>
      <c r="D102" s="6">
        <v>34</v>
      </c>
      <c r="E102" s="4" t="s">
        <v>45</v>
      </c>
      <c r="F102" s="65"/>
      <c r="G102" s="65"/>
      <c r="H102" s="12" t="s">
        <v>46</v>
      </c>
      <c r="I102" s="46">
        <v>1.6</v>
      </c>
      <c r="J102" s="6" t="s">
        <v>28</v>
      </c>
      <c r="K102" s="52"/>
      <c r="L102" s="45"/>
    </row>
    <row r="103" spans="1:12" ht="38.25" x14ac:dyDescent="0.25">
      <c r="A103" s="59"/>
      <c r="B103" s="73"/>
      <c r="C103" s="6">
        <v>33</v>
      </c>
      <c r="D103" s="6">
        <v>36</v>
      </c>
      <c r="E103" s="4" t="s">
        <v>45</v>
      </c>
      <c r="F103" s="59"/>
      <c r="G103" s="59"/>
      <c r="H103" s="12" t="s">
        <v>46</v>
      </c>
      <c r="I103" s="46">
        <v>3.7</v>
      </c>
      <c r="J103" s="6" t="s">
        <v>28</v>
      </c>
      <c r="K103" s="53"/>
      <c r="L103" s="45"/>
    </row>
    <row r="104" spans="1:12" ht="16.5" customHeight="1" x14ac:dyDescent="0.25">
      <c r="A104" s="27"/>
      <c r="B104" s="6" t="s">
        <v>17</v>
      </c>
      <c r="C104" s="6"/>
      <c r="D104" s="6"/>
      <c r="E104" s="4"/>
      <c r="F104" s="6"/>
      <c r="G104" s="6"/>
      <c r="H104" s="12"/>
      <c r="I104" s="47">
        <f>SUM(I101:I103)</f>
        <v>6.5</v>
      </c>
      <c r="J104" s="6"/>
      <c r="K104" s="19"/>
      <c r="L104" s="45"/>
    </row>
    <row r="105" spans="1:12" ht="42.75" customHeight="1" x14ac:dyDescent="0.25">
      <c r="A105" s="58" t="s">
        <v>16</v>
      </c>
      <c r="B105" s="4" t="s">
        <v>41</v>
      </c>
      <c r="C105" s="6">
        <v>35</v>
      </c>
      <c r="D105" s="6">
        <v>24</v>
      </c>
      <c r="E105" s="4" t="s">
        <v>85</v>
      </c>
      <c r="F105" s="58" t="s">
        <v>15</v>
      </c>
      <c r="G105" s="58" t="s">
        <v>20</v>
      </c>
      <c r="H105" s="12" t="s">
        <v>48</v>
      </c>
      <c r="I105" s="46">
        <v>38.9</v>
      </c>
      <c r="J105" s="6" t="s">
        <v>49</v>
      </c>
      <c r="K105" s="51" t="s">
        <v>55</v>
      </c>
      <c r="L105" s="45"/>
    </row>
    <row r="106" spans="1:12" ht="39" customHeight="1" x14ac:dyDescent="0.25">
      <c r="A106" s="59"/>
      <c r="B106" s="4" t="s">
        <v>41</v>
      </c>
      <c r="C106" s="6">
        <v>35</v>
      </c>
      <c r="D106" s="6">
        <v>9</v>
      </c>
      <c r="E106" s="4" t="s">
        <v>75</v>
      </c>
      <c r="F106" s="59"/>
      <c r="G106" s="59"/>
      <c r="H106" s="12" t="s">
        <v>48</v>
      </c>
      <c r="I106" s="46">
        <v>62</v>
      </c>
      <c r="J106" s="6" t="s">
        <v>49</v>
      </c>
      <c r="K106" s="53"/>
      <c r="L106" s="43"/>
    </row>
    <row r="107" spans="1:12" ht="18" customHeight="1" x14ac:dyDescent="0.25">
      <c r="A107" s="27"/>
      <c r="B107" s="6" t="s">
        <v>17</v>
      </c>
      <c r="C107" s="6"/>
      <c r="D107" s="6"/>
      <c r="E107" s="15"/>
      <c r="F107" s="6"/>
      <c r="G107" s="6"/>
      <c r="H107" s="12"/>
      <c r="I107" s="47">
        <f>SUM(I105:I106)</f>
        <v>100.9</v>
      </c>
      <c r="J107" s="6"/>
      <c r="K107" s="12"/>
      <c r="L107" s="45"/>
    </row>
    <row r="108" spans="1:12" ht="38.25" x14ac:dyDescent="0.25">
      <c r="A108" s="27"/>
      <c r="B108" s="8" t="s">
        <v>50</v>
      </c>
      <c r="C108" s="6"/>
      <c r="D108" s="6"/>
      <c r="E108" s="4"/>
      <c r="F108" s="6"/>
      <c r="G108" s="6"/>
      <c r="H108" s="12"/>
      <c r="I108" s="47">
        <f>I107+I104+I100+I96</f>
        <v>248.6</v>
      </c>
      <c r="J108" s="6"/>
      <c r="K108" s="12"/>
      <c r="L108" s="45"/>
    </row>
    <row r="109" spans="1:12" ht="57" customHeight="1" x14ac:dyDescent="0.25">
      <c r="A109" s="67" t="s">
        <v>16</v>
      </c>
      <c r="B109" s="72" t="s">
        <v>77</v>
      </c>
      <c r="C109" s="6">
        <v>4</v>
      </c>
      <c r="D109" s="6">
        <v>32</v>
      </c>
      <c r="E109" s="4" t="s">
        <v>52</v>
      </c>
      <c r="F109" s="67" t="s">
        <v>15</v>
      </c>
      <c r="G109" s="67" t="s">
        <v>20</v>
      </c>
      <c r="H109" s="12" t="s">
        <v>33</v>
      </c>
      <c r="I109" s="46">
        <v>5.0999999999999996</v>
      </c>
      <c r="J109" s="6" t="s">
        <v>79</v>
      </c>
      <c r="K109" s="51" t="s">
        <v>57</v>
      </c>
      <c r="L109" s="45"/>
    </row>
    <row r="110" spans="1:12" ht="25.5" x14ac:dyDescent="0.25">
      <c r="A110" s="68"/>
      <c r="B110" s="74"/>
      <c r="C110" s="6">
        <v>4</v>
      </c>
      <c r="D110" s="6">
        <v>55</v>
      </c>
      <c r="E110" s="4" t="s">
        <v>52</v>
      </c>
      <c r="F110" s="68"/>
      <c r="G110" s="68"/>
      <c r="H110" s="12" t="s">
        <v>33</v>
      </c>
      <c r="I110" s="46">
        <v>9.3000000000000007</v>
      </c>
      <c r="J110" s="6" t="s">
        <v>79</v>
      </c>
      <c r="K110" s="52"/>
      <c r="L110" s="45"/>
    </row>
    <row r="111" spans="1:12" ht="25.5" x14ac:dyDescent="0.25">
      <c r="A111" s="68"/>
      <c r="B111" s="74"/>
      <c r="C111" s="6">
        <v>4</v>
      </c>
      <c r="D111" s="6">
        <v>33</v>
      </c>
      <c r="E111" s="4" t="s">
        <v>52</v>
      </c>
      <c r="F111" s="68"/>
      <c r="G111" s="68"/>
      <c r="H111" s="12" t="s">
        <v>33</v>
      </c>
      <c r="I111" s="46">
        <v>0.3</v>
      </c>
      <c r="J111" s="6" t="s">
        <v>79</v>
      </c>
      <c r="K111" s="53"/>
      <c r="L111" s="45"/>
    </row>
    <row r="112" spans="1:12" ht="25.5" x14ac:dyDescent="0.25">
      <c r="A112" s="68"/>
      <c r="B112" s="74"/>
      <c r="C112" s="6">
        <v>4</v>
      </c>
      <c r="D112" s="6">
        <v>52</v>
      </c>
      <c r="E112" s="4" t="s">
        <v>52</v>
      </c>
      <c r="F112" s="68"/>
      <c r="G112" s="68"/>
      <c r="H112" s="12" t="s">
        <v>19</v>
      </c>
      <c r="I112" s="46">
        <v>1.9</v>
      </c>
      <c r="J112" s="6" t="s">
        <v>32</v>
      </c>
      <c r="K112" s="51" t="s">
        <v>59</v>
      </c>
      <c r="L112" s="45"/>
    </row>
    <row r="113" spans="1:12" ht="25.5" x14ac:dyDescent="0.25">
      <c r="A113" s="68"/>
      <c r="B113" s="74"/>
      <c r="C113" s="6">
        <v>4</v>
      </c>
      <c r="D113" s="6">
        <v>14</v>
      </c>
      <c r="E113" s="4" t="s">
        <v>52</v>
      </c>
      <c r="F113" s="68"/>
      <c r="G113" s="68"/>
      <c r="H113" s="12" t="s">
        <v>19</v>
      </c>
      <c r="I113" s="46">
        <v>4.7</v>
      </c>
      <c r="J113" s="6" t="s">
        <v>32</v>
      </c>
      <c r="K113" s="52"/>
      <c r="L113" s="45"/>
    </row>
    <row r="114" spans="1:12" ht="25.5" x14ac:dyDescent="0.25">
      <c r="A114" s="68"/>
      <c r="B114" s="74"/>
      <c r="C114" s="6">
        <v>4</v>
      </c>
      <c r="D114" s="6">
        <v>54</v>
      </c>
      <c r="E114" s="4" t="s">
        <v>56</v>
      </c>
      <c r="F114" s="68"/>
      <c r="G114" s="68"/>
      <c r="H114" s="12" t="s">
        <v>19</v>
      </c>
      <c r="I114" s="46">
        <v>16</v>
      </c>
      <c r="J114" s="6" t="s">
        <v>58</v>
      </c>
      <c r="K114" s="53"/>
      <c r="L114" s="45"/>
    </row>
    <row r="115" spans="1:12" ht="51" x14ac:dyDescent="0.25">
      <c r="A115" s="68"/>
      <c r="B115" s="74"/>
      <c r="C115" s="6">
        <v>4</v>
      </c>
      <c r="D115" s="6">
        <v>30</v>
      </c>
      <c r="E115" s="4" t="s">
        <v>52</v>
      </c>
      <c r="F115" s="68"/>
      <c r="G115" s="68"/>
      <c r="H115" s="12" t="s">
        <v>33</v>
      </c>
      <c r="I115" s="46">
        <v>7.1</v>
      </c>
      <c r="J115" s="6" t="s">
        <v>32</v>
      </c>
      <c r="K115" s="12" t="s">
        <v>55</v>
      </c>
      <c r="L115" s="45"/>
    </row>
    <row r="116" spans="1:12" ht="51" x14ac:dyDescent="0.25">
      <c r="A116" s="69"/>
      <c r="B116" s="73"/>
      <c r="C116" s="6">
        <v>4</v>
      </c>
      <c r="D116" s="6">
        <v>15</v>
      </c>
      <c r="E116" s="4" t="s">
        <v>52</v>
      </c>
      <c r="F116" s="69"/>
      <c r="G116" s="69"/>
      <c r="H116" s="12" t="s">
        <v>19</v>
      </c>
      <c r="I116" s="46">
        <v>9.4</v>
      </c>
      <c r="J116" s="6" t="s">
        <v>32</v>
      </c>
      <c r="K116" s="12" t="s">
        <v>55</v>
      </c>
      <c r="L116" s="45"/>
    </row>
    <row r="117" spans="1:12" ht="15.75" x14ac:dyDescent="0.25">
      <c r="A117" s="27"/>
      <c r="B117" s="6" t="s">
        <v>17</v>
      </c>
      <c r="C117" s="6"/>
      <c r="D117" s="6"/>
      <c r="E117" s="4"/>
      <c r="F117" s="6"/>
      <c r="G117" s="6"/>
      <c r="H117" s="12"/>
      <c r="I117" s="47">
        <f>SUM(I109:I116)</f>
        <v>53.8</v>
      </c>
      <c r="J117" s="6"/>
      <c r="K117" s="12"/>
      <c r="L117" s="45"/>
    </row>
    <row r="118" spans="1:12" ht="27" customHeight="1" x14ac:dyDescent="0.25">
      <c r="A118" s="58" t="s">
        <v>16</v>
      </c>
      <c r="B118" s="72" t="s">
        <v>77</v>
      </c>
      <c r="C118" s="6">
        <v>22</v>
      </c>
      <c r="D118" s="6">
        <v>1</v>
      </c>
      <c r="E118" s="28" t="s">
        <v>86</v>
      </c>
      <c r="F118" s="58" t="s">
        <v>15</v>
      </c>
      <c r="G118" s="58" t="s">
        <v>20</v>
      </c>
      <c r="H118" s="12" t="s">
        <v>19</v>
      </c>
      <c r="I118" s="46">
        <v>15.2</v>
      </c>
      <c r="J118" s="6" t="s">
        <v>22</v>
      </c>
      <c r="K118" s="51" t="s">
        <v>59</v>
      </c>
      <c r="L118" s="45"/>
    </row>
    <row r="119" spans="1:12" ht="25.5" x14ac:dyDescent="0.25">
      <c r="A119" s="65"/>
      <c r="B119" s="74"/>
      <c r="C119" s="6">
        <v>22</v>
      </c>
      <c r="D119" s="6">
        <v>3</v>
      </c>
      <c r="E119" s="28" t="s">
        <v>76</v>
      </c>
      <c r="F119" s="65"/>
      <c r="G119" s="65"/>
      <c r="H119" s="12" t="s">
        <v>19</v>
      </c>
      <c r="I119" s="46">
        <v>11.6</v>
      </c>
      <c r="J119" s="6" t="s">
        <v>22</v>
      </c>
      <c r="K119" s="52"/>
      <c r="L119" s="45"/>
    </row>
    <row r="120" spans="1:12" ht="27" customHeight="1" x14ac:dyDescent="0.25">
      <c r="A120" s="59"/>
      <c r="B120" s="73"/>
      <c r="C120" s="6">
        <v>22</v>
      </c>
      <c r="D120" s="6">
        <v>5</v>
      </c>
      <c r="E120" s="28" t="s">
        <v>76</v>
      </c>
      <c r="F120" s="59"/>
      <c r="G120" s="59"/>
      <c r="H120" s="12" t="s">
        <v>19</v>
      </c>
      <c r="I120" s="46">
        <v>1.9</v>
      </c>
      <c r="J120" s="6" t="s">
        <v>22</v>
      </c>
      <c r="K120" s="53"/>
      <c r="L120" s="45"/>
    </row>
    <row r="121" spans="1:12" ht="15.75" x14ac:dyDescent="0.25">
      <c r="A121" s="27"/>
      <c r="B121" s="6" t="s">
        <v>17</v>
      </c>
      <c r="C121" s="6"/>
      <c r="D121" s="6"/>
      <c r="E121" s="8"/>
      <c r="F121" s="6"/>
      <c r="G121" s="6"/>
      <c r="H121" s="13"/>
      <c r="I121" s="47">
        <f>SUM(I118:I120)</f>
        <v>28.699999999999996</v>
      </c>
      <c r="J121" s="6"/>
      <c r="K121" s="13"/>
      <c r="L121" s="45"/>
    </row>
    <row r="122" spans="1:12" ht="51" customHeight="1" x14ac:dyDescent="0.25">
      <c r="A122" s="27" t="s">
        <v>16</v>
      </c>
      <c r="B122" s="4" t="s">
        <v>77</v>
      </c>
      <c r="C122" s="6">
        <v>2</v>
      </c>
      <c r="D122" s="6">
        <v>10</v>
      </c>
      <c r="E122" s="4" t="s">
        <v>52</v>
      </c>
      <c r="F122" s="27" t="s">
        <v>15</v>
      </c>
      <c r="G122" s="27" t="s">
        <v>20</v>
      </c>
      <c r="H122" s="12" t="s">
        <v>33</v>
      </c>
      <c r="I122" s="46">
        <v>4.0999999999999996</v>
      </c>
      <c r="J122" s="6" t="s">
        <v>32</v>
      </c>
      <c r="K122" s="12" t="s">
        <v>55</v>
      </c>
      <c r="L122" s="45"/>
    </row>
    <row r="123" spans="1:12" ht="15.75" x14ac:dyDescent="0.25">
      <c r="A123" s="27"/>
      <c r="B123" s="6" t="s">
        <v>17</v>
      </c>
      <c r="C123" s="6"/>
      <c r="D123" s="6"/>
      <c r="E123" s="4"/>
      <c r="F123" s="6"/>
      <c r="G123" s="6"/>
      <c r="H123" s="12"/>
      <c r="I123" s="47">
        <f>SUM(I122)</f>
        <v>4.0999999999999996</v>
      </c>
      <c r="J123" s="6"/>
      <c r="K123" s="12"/>
      <c r="L123" s="45"/>
    </row>
    <row r="124" spans="1:12" ht="51" customHeight="1" x14ac:dyDescent="0.25">
      <c r="A124" s="27" t="s">
        <v>16</v>
      </c>
      <c r="B124" s="4" t="s">
        <v>77</v>
      </c>
      <c r="C124" s="6">
        <v>15</v>
      </c>
      <c r="D124" s="6">
        <v>43</v>
      </c>
      <c r="E124" s="4" t="s">
        <v>52</v>
      </c>
      <c r="F124" s="27" t="s">
        <v>15</v>
      </c>
      <c r="G124" s="27" t="s">
        <v>20</v>
      </c>
      <c r="H124" s="12" t="s">
        <v>19</v>
      </c>
      <c r="I124" s="46">
        <v>3.2</v>
      </c>
      <c r="J124" s="6" t="s">
        <v>80</v>
      </c>
      <c r="K124" s="12" t="s">
        <v>55</v>
      </c>
      <c r="L124" s="45"/>
    </row>
    <row r="125" spans="1:12" ht="15.75" x14ac:dyDescent="0.25">
      <c r="A125" s="27"/>
      <c r="B125" s="6" t="s">
        <v>17</v>
      </c>
      <c r="C125" s="6"/>
      <c r="D125" s="6"/>
      <c r="E125" s="8"/>
      <c r="F125" s="6"/>
      <c r="G125" s="6"/>
      <c r="H125" s="13"/>
      <c r="I125" s="47">
        <f>SUM(I124)</f>
        <v>3.2</v>
      </c>
      <c r="J125" s="6"/>
      <c r="K125" s="13"/>
      <c r="L125" s="45"/>
    </row>
    <row r="126" spans="1:12" ht="81.75" customHeight="1" x14ac:dyDescent="0.25">
      <c r="A126" s="42" t="s">
        <v>16</v>
      </c>
      <c r="B126" s="41" t="s">
        <v>77</v>
      </c>
      <c r="C126" s="6">
        <v>7</v>
      </c>
      <c r="D126" s="6">
        <v>16</v>
      </c>
      <c r="E126" s="4" t="s">
        <v>52</v>
      </c>
      <c r="F126" s="42" t="s">
        <v>15</v>
      </c>
      <c r="G126" s="42" t="s">
        <v>20</v>
      </c>
      <c r="H126" s="12" t="s">
        <v>33</v>
      </c>
      <c r="I126" s="46">
        <v>6.6</v>
      </c>
      <c r="J126" s="6" t="s">
        <v>30</v>
      </c>
      <c r="K126" s="12" t="s">
        <v>88</v>
      </c>
      <c r="L126" s="45"/>
    </row>
    <row r="127" spans="1:12" ht="17.25" customHeight="1" x14ac:dyDescent="0.25">
      <c r="A127" s="27"/>
      <c r="B127" s="6" t="s">
        <v>17</v>
      </c>
      <c r="C127" s="6"/>
      <c r="D127" s="6"/>
      <c r="E127" s="4"/>
      <c r="F127" s="6"/>
      <c r="G127" s="6"/>
      <c r="H127" s="12"/>
      <c r="I127" s="47">
        <f>SUM(I126)</f>
        <v>6.6</v>
      </c>
      <c r="J127" s="6"/>
      <c r="K127" s="12"/>
      <c r="L127" s="45"/>
    </row>
    <row r="128" spans="1:12" ht="38.25" x14ac:dyDescent="0.25">
      <c r="A128" s="27"/>
      <c r="B128" s="8" t="s">
        <v>60</v>
      </c>
      <c r="C128" s="6"/>
      <c r="D128" s="6"/>
      <c r="E128" s="4"/>
      <c r="F128" s="6"/>
      <c r="G128" s="6"/>
      <c r="H128" s="12"/>
      <c r="I128" s="47">
        <f>I117+I121+I123+I125+I127</f>
        <v>96.399999999999991</v>
      </c>
      <c r="J128" s="6"/>
      <c r="K128" s="12"/>
      <c r="L128" s="45"/>
    </row>
    <row r="129" spans="1:13" ht="54" customHeight="1" x14ac:dyDescent="0.25">
      <c r="A129" s="58" t="s">
        <v>16</v>
      </c>
      <c r="B129" s="72" t="s">
        <v>61</v>
      </c>
      <c r="C129" s="6">
        <v>24</v>
      </c>
      <c r="D129" s="6">
        <v>21</v>
      </c>
      <c r="E129" s="4" t="s">
        <v>62</v>
      </c>
      <c r="F129" s="58" t="s">
        <v>15</v>
      </c>
      <c r="G129" s="58" t="s">
        <v>20</v>
      </c>
      <c r="H129" s="12" t="s">
        <v>44</v>
      </c>
      <c r="I129" s="46">
        <v>1.2</v>
      </c>
      <c r="J129" s="6" t="s">
        <v>22</v>
      </c>
      <c r="K129" s="75" t="s">
        <v>57</v>
      </c>
      <c r="L129" s="45"/>
    </row>
    <row r="130" spans="1:13" ht="25.5" x14ac:dyDescent="0.25">
      <c r="A130" s="65"/>
      <c r="B130" s="74"/>
      <c r="C130" s="6">
        <v>24</v>
      </c>
      <c r="D130" s="6">
        <v>23</v>
      </c>
      <c r="E130" s="4" t="s">
        <v>62</v>
      </c>
      <c r="F130" s="65"/>
      <c r="G130" s="65"/>
      <c r="H130" s="12" t="s">
        <v>44</v>
      </c>
      <c r="I130" s="46">
        <v>0.5</v>
      </c>
      <c r="J130" s="6" t="s">
        <v>22</v>
      </c>
      <c r="K130" s="76"/>
      <c r="L130" s="44"/>
    </row>
    <row r="131" spans="1:13" ht="25.5" x14ac:dyDescent="0.25">
      <c r="A131" s="65"/>
      <c r="B131" s="74"/>
      <c r="C131" s="6">
        <v>24</v>
      </c>
      <c r="D131" s="6">
        <v>24</v>
      </c>
      <c r="E131" s="4" t="s">
        <v>62</v>
      </c>
      <c r="F131" s="65"/>
      <c r="G131" s="65"/>
      <c r="H131" s="12" t="s">
        <v>44</v>
      </c>
      <c r="I131" s="46">
        <v>6.5</v>
      </c>
      <c r="J131" s="6" t="s">
        <v>22</v>
      </c>
      <c r="K131" s="76"/>
      <c r="L131" s="45"/>
    </row>
    <row r="132" spans="1:13" ht="25.5" x14ac:dyDescent="0.25">
      <c r="A132" s="65"/>
      <c r="B132" s="74"/>
      <c r="C132" s="6">
        <v>24</v>
      </c>
      <c r="D132" s="6">
        <v>25</v>
      </c>
      <c r="E132" s="4" t="s">
        <v>62</v>
      </c>
      <c r="F132" s="65"/>
      <c r="G132" s="65"/>
      <c r="H132" s="12" t="s">
        <v>44</v>
      </c>
      <c r="I132" s="46">
        <v>0.5</v>
      </c>
      <c r="J132" s="6" t="s">
        <v>22</v>
      </c>
      <c r="K132" s="76"/>
      <c r="L132" s="44"/>
    </row>
    <row r="133" spans="1:13" ht="25.5" x14ac:dyDescent="0.25">
      <c r="A133" s="59"/>
      <c r="B133" s="73"/>
      <c r="C133" s="6">
        <v>24</v>
      </c>
      <c r="D133" s="6">
        <v>27</v>
      </c>
      <c r="E133" s="4" t="s">
        <v>62</v>
      </c>
      <c r="F133" s="59"/>
      <c r="G133" s="59"/>
      <c r="H133" s="12" t="s">
        <v>44</v>
      </c>
      <c r="I133" s="46">
        <v>0.7</v>
      </c>
      <c r="J133" s="6" t="s">
        <v>22</v>
      </c>
      <c r="K133" s="77"/>
      <c r="L133" s="44"/>
    </row>
    <row r="134" spans="1:13" ht="15.75" x14ac:dyDescent="0.25">
      <c r="A134" s="27"/>
      <c r="B134" s="6" t="s">
        <v>17</v>
      </c>
      <c r="C134" s="6"/>
      <c r="D134" s="6"/>
      <c r="E134" s="4"/>
      <c r="F134" s="6"/>
      <c r="G134" s="6"/>
      <c r="H134" s="12"/>
      <c r="I134" s="47">
        <f>SUM(I129:I133)</f>
        <v>9.3999999999999986</v>
      </c>
      <c r="J134" s="6"/>
      <c r="K134" s="12"/>
      <c r="L134" s="44"/>
      <c r="M134" s="50"/>
    </row>
    <row r="135" spans="1:13" ht="65.25" customHeight="1" x14ac:dyDescent="0.25">
      <c r="A135" s="58" t="s">
        <v>16</v>
      </c>
      <c r="B135" s="72" t="s">
        <v>61</v>
      </c>
      <c r="C135" s="6">
        <v>5</v>
      </c>
      <c r="D135" s="6">
        <v>4</v>
      </c>
      <c r="E135" s="4" t="s">
        <v>62</v>
      </c>
      <c r="F135" s="58" t="s">
        <v>15</v>
      </c>
      <c r="G135" s="58" t="s">
        <v>20</v>
      </c>
      <c r="H135" s="12" t="s">
        <v>29</v>
      </c>
      <c r="I135" s="46">
        <v>7.9</v>
      </c>
      <c r="J135" s="6" t="s">
        <v>63</v>
      </c>
      <c r="K135" s="51" t="s">
        <v>53</v>
      </c>
      <c r="L135" s="45"/>
    </row>
    <row r="136" spans="1:13" ht="25.5" x14ac:dyDescent="0.25">
      <c r="A136" s="59"/>
      <c r="B136" s="73"/>
      <c r="C136" s="6">
        <v>5</v>
      </c>
      <c r="D136" s="6">
        <v>6</v>
      </c>
      <c r="E136" s="4" t="s">
        <v>62</v>
      </c>
      <c r="F136" s="59"/>
      <c r="G136" s="59"/>
      <c r="H136" s="12" t="s">
        <v>29</v>
      </c>
      <c r="I136" s="46">
        <v>4.7</v>
      </c>
      <c r="J136" s="6" t="s">
        <v>63</v>
      </c>
      <c r="K136" s="53"/>
      <c r="L136" s="45"/>
    </row>
    <row r="137" spans="1:13" ht="15.75" x14ac:dyDescent="0.25">
      <c r="A137" s="27"/>
      <c r="B137" s="6" t="s">
        <v>17</v>
      </c>
      <c r="C137" s="6"/>
      <c r="D137" s="6"/>
      <c r="E137" s="4"/>
      <c r="F137" s="6"/>
      <c r="G137" s="6"/>
      <c r="H137" s="12"/>
      <c r="I137" s="47">
        <f>SUM(I135:I136)</f>
        <v>12.600000000000001</v>
      </c>
      <c r="J137" s="6"/>
      <c r="K137" s="12"/>
      <c r="L137" s="44"/>
    </row>
    <row r="138" spans="1:13" ht="68.25" customHeight="1" x14ac:dyDescent="0.25">
      <c r="A138" s="27" t="s">
        <v>16</v>
      </c>
      <c r="B138" s="4" t="s">
        <v>61</v>
      </c>
      <c r="C138" s="6">
        <v>18</v>
      </c>
      <c r="D138" s="6">
        <v>12</v>
      </c>
      <c r="E138" s="4" t="s">
        <v>62</v>
      </c>
      <c r="F138" s="27" t="s">
        <v>15</v>
      </c>
      <c r="G138" s="27" t="s">
        <v>20</v>
      </c>
      <c r="H138" s="12" t="s">
        <v>33</v>
      </c>
      <c r="I138" s="48">
        <v>8.3800000000000008</v>
      </c>
      <c r="J138" s="6" t="s">
        <v>63</v>
      </c>
      <c r="K138" s="12" t="s">
        <v>53</v>
      </c>
      <c r="L138" s="45"/>
    </row>
    <row r="139" spans="1:13" ht="15.75" x14ac:dyDescent="0.25">
      <c r="A139" s="27"/>
      <c r="B139" s="6" t="s">
        <v>17</v>
      </c>
      <c r="C139" s="6"/>
      <c r="D139" s="6"/>
      <c r="E139" s="4"/>
      <c r="F139" s="6"/>
      <c r="G139" s="6"/>
      <c r="H139" s="13"/>
      <c r="I139" s="49">
        <f>SUM(I138)</f>
        <v>8.3800000000000008</v>
      </c>
      <c r="J139" s="6"/>
      <c r="K139" s="13"/>
      <c r="L139" s="44"/>
    </row>
    <row r="140" spans="1:13" ht="51" customHeight="1" x14ac:dyDescent="0.25">
      <c r="A140" s="27" t="s">
        <v>16</v>
      </c>
      <c r="B140" s="72" t="s">
        <v>61</v>
      </c>
      <c r="C140" s="6">
        <v>19</v>
      </c>
      <c r="D140" s="6">
        <v>4</v>
      </c>
      <c r="E140" s="4" t="s">
        <v>62</v>
      </c>
      <c r="F140" s="58" t="s">
        <v>15</v>
      </c>
      <c r="G140" s="58" t="s">
        <v>20</v>
      </c>
      <c r="H140" s="12" t="s">
        <v>33</v>
      </c>
      <c r="I140" s="46">
        <v>2.1</v>
      </c>
      <c r="J140" s="6" t="s">
        <v>63</v>
      </c>
      <c r="K140" s="51" t="s">
        <v>53</v>
      </c>
      <c r="L140" s="44"/>
    </row>
    <row r="141" spans="1:13" ht="25.5" x14ac:dyDescent="0.25">
      <c r="A141" s="27"/>
      <c r="B141" s="73"/>
      <c r="C141" s="6">
        <v>19</v>
      </c>
      <c r="D141" s="6">
        <v>5</v>
      </c>
      <c r="E141" s="4" t="s">
        <v>62</v>
      </c>
      <c r="F141" s="59"/>
      <c r="G141" s="59"/>
      <c r="H141" s="12" t="s">
        <v>33</v>
      </c>
      <c r="I141" s="46">
        <v>0.9</v>
      </c>
      <c r="J141" s="6" t="s">
        <v>63</v>
      </c>
      <c r="K141" s="53"/>
      <c r="L141" s="45"/>
    </row>
    <row r="142" spans="1:13" ht="15.75" x14ac:dyDescent="0.25">
      <c r="A142" s="27"/>
      <c r="B142" s="6" t="s">
        <v>17</v>
      </c>
      <c r="C142" s="6"/>
      <c r="D142" s="6"/>
      <c r="E142" s="8"/>
      <c r="F142" s="6"/>
      <c r="G142" s="6"/>
      <c r="H142" s="13"/>
      <c r="I142" s="47">
        <f>SUM(I140:I141)</f>
        <v>3</v>
      </c>
      <c r="J142" s="6"/>
      <c r="K142" s="13"/>
      <c r="L142" s="44"/>
    </row>
    <row r="143" spans="1:13" ht="52.5" customHeight="1" x14ac:dyDescent="0.25">
      <c r="A143" s="27" t="s">
        <v>16</v>
      </c>
      <c r="B143" s="4" t="s">
        <v>61</v>
      </c>
      <c r="C143" s="6">
        <v>16</v>
      </c>
      <c r="D143" s="6">
        <v>17</v>
      </c>
      <c r="E143" s="4" t="s">
        <v>62</v>
      </c>
      <c r="F143" s="27" t="s">
        <v>15</v>
      </c>
      <c r="G143" s="27" t="s">
        <v>20</v>
      </c>
      <c r="H143" s="12" t="s">
        <v>33</v>
      </c>
      <c r="I143" s="46">
        <v>7.3</v>
      </c>
      <c r="J143" s="6" t="s">
        <v>22</v>
      </c>
      <c r="K143" s="12" t="s">
        <v>57</v>
      </c>
      <c r="L143" s="45"/>
    </row>
    <row r="144" spans="1:13" ht="15.75" x14ac:dyDescent="0.25">
      <c r="A144" s="6"/>
      <c r="B144" s="6" t="s">
        <v>17</v>
      </c>
      <c r="C144" s="6"/>
      <c r="D144" s="6"/>
      <c r="E144" s="4"/>
      <c r="F144" s="6"/>
      <c r="G144" s="6"/>
      <c r="H144" s="12"/>
      <c r="I144" s="47">
        <f>SUM(I143)</f>
        <v>7.3</v>
      </c>
      <c r="J144" s="6"/>
      <c r="K144" s="12"/>
      <c r="L144" s="44"/>
    </row>
    <row r="145" spans="1:12" ht="38.25" x14ac:dyDescent="0.25">
      <c r="A145" s="6"/>
      <c r="B145" s="8" t="s">
        <v>64</v>
      </c>
      <c r="C145" s="6"/>
      <c r="D145" s="6"/>
      <c r="E145" s="8"/>
      <c r="F145" s="6"/>
      <c r="G145" s="6"/>
      <c r="H145" s="13"/>
      <c r="I145" s="47">
        <f>I144+I142+I139+I137+I134</f>
        <v>40.68</v>
      </c>
      <c r="J145" s="6"/>
      <c r="K145" s="13"/>
      <c r="L145" s="44"/>
    </row>
    <row r="146" spans="1:12" ht="38.25" x14ac:dyDescent="0.25">
      <c r="A146" s="6"/>
      <c r="B146" s="8" t="s">
        <v>65</v>
      </c>
      <c r="C146" s="6"/>
      <c r="D146" s="6"/>
      <c r="E146" s="4"/>
      <c r="F146" s="6"/>
      <c r="G146" s="6"/>
      <c r="H146" s="12"/>
      <c r="I146" s="47">
        <f>I145+I128+I108+I94</f>
        <v>653.28</v>
      </c>
      <c r="J146" s="6"/>
      <c r="K146" s="12"/>
      <c r="L146" s="44"/>
    </row>
    <row r="147" spans="1:12" ht="15.75" x14ac:dyDescent="0.25">
      <c r="A147" s="31"/>
      <c r="B147" s="30"/>
      <c r="C147" s="31"/>
      <c r="D147" s="31"/>
      <c r="E147" s="32"/>
      <c r="F147" s="31"/>
      <c r="G147" s="31"/>
      <c r="H147" s="33"/>
      <c r="I147" s="34"/>
      <c r="J147" s="31"/>
      <c r="K147" s="33"/>
    </row>
    <row r="148" spans="1:12" ht="15.75" x14ac:dyDescent="0.25">
      <c r="A148" s="23"/>
      <c r="B148" s="35"/>
      <c r="C148" s="23"/>
      <c r="D148" s="23"/>
      <c r="E148" s="36"/>
      <c r="F148" s="23"/>
      <c r="G148" s="23"/>
      <c r="H148" s="37"/>
      <c r="I148" s="38"/>
      <c r="J148" s="23"/>
      <c r="K148" s="37"/>
    </row>
    <row r="149" spans="1:12" ht="48" customHeight="1" x14ac:dyDescent="0.25">
      <c r="A149" s="70" t="s">
        <v>66</v>
      </c>
      <c r="B149" s="71"/>
      <c r="C149" s="71"/>
      <c r="D149" s="71"/>
      <c r="E149" s="71"/>
      <c r="F149" s="71"/>
      <c r="G149" s="71"/>
      <c r="H149" s="71"/>
      <c r="I149" s="71"/>
      <c r="J149" s="71"/>
      <c r="K149" s="71"/>
      <c r="L149" s="3"/>
    </row>
    <row r="150" spans="1:12" ht="35.25" customHeight="1" x14ac:dyDescent="0.25">
      <c r="A150" s="23"/>
      <c r="B150" s="24"/>
      <c r="C150" s="24"/>
      <c r="D150" s="24"/>
      <c r="E150" s="24"/>
      <c r="F150" s="24"/>
      <c r="G150" s="24"/>
      <c r="H150" s="24"/>
      <c r="I150" s="24"/>
      <c r="J150" s="24"/>
      <c r="K150" s="24"/>
    </row>
    <row r="151" spans="1:12" ht="39.75" customHeight="1" x14ac:dyDescent="0.25">
      <c r="A151" s="23"/>
      <c r="B151" s="66"/>
      <c r="C151" s="66"/>
      <c r="D151" s="66"/>
      <c r="E151" s="66"/>
      <c r="F151" s="66"/>
      <c r="G151" s="66"/>
      <c r="H151" s="24"/>
      <c r="I151" s="24"/>
      <c r="J151" s="24"/>
      <c r="K151" s="40"/>
    </row>
    <row r="156" spans="1:12" x14ac:dyDescent="0.25">
      <c r="F156" s="3"/>
    </row>
    <row r="158" spans="1:12" x14ac:dyDescent="0.25">
      <c r="J158" s="25"/>
    </row>
  </sheetData>
  <mergeCells count="130">
    <mergeCell ref="K41:K44"/>
    <mergeCell ref="K90:K92"/>
    <mergeCell ref="K61:K64"/>
    <mergeCell ref="K66:K67"/>
    <mergeCell ref="B101:B103"/>
    <mergeCell ref="B97:B99"/>
    <mergeCell ref="K105:K106"/>
    <mergeCell ref="B129:B133"/>
    <mergeCell ref="B109:B116"/>
    <mergeCell ref="B118:B120"/>
    <mergeCell ref="K129:K133"/>
    <mergeCell ref="K69:K70"/>
    <mergeCell ref="K72:K73"/>
    <mergeCell ref="K75:K76"/>
    <mergeCell ref="B61:B64"/>
    <mergeCell ref="G101:G103"/>
    <mergeCell ref="G105:G106"/>
    <mergeCell ref="G109:G116"/>
    <mergeCell ref="F61:F64"/>
    <mergeCell ref="G61:G64"/>
    <mergeCell ref="B46:B47"/>
    <mergeCell ref="A61:A64"/>
    <mergeCell ref="A105:A106"/>
    <mergeCell ref="A109:A116"/>
    <mergeCell ref="A80:A81"/>
    <mergeCell ref="A83:A87"/>
    <mergeCell ref="A89:A92"/>
    <mergeCell ref="A97:A99"/>
    <mergeCell ref="A101:A103"/>
    <mergeCell ref="F80:F81"/>
    <mergeCell ref="A66:A67"/>
    <mergeCell ref="A69:A70"/>
    <mergeCell ref="A72:A76"/>
    <mergeCell ref="F105:F106"/>
    <mergeCell ref="F109:F116"/>
    <mergeCell ref="B80:B81"/>
    <mergeCell ref="B89:B92"/>
    <mergeCell ref="B66:B67"/>
    <mergeCell ref="B69:B70"/>
    <mergeCell ref="B72:B76"/>
    <mergeCell ref="B83:B87"/>
    <mergeCell ref="A56:A59"/>
    <mergeCell ref="F15:F18"/>
    <mergeCell ref="G15:G18"/>
    <mergeCell ref="A20:A21"/>
    <mergeCell ref="F20:F21"/>
    <mergeCell ref="G20:G21"/>
    <mergeCell ref="A15:A18"/>
    <mergeCell ref="G49:G50"/>
    <mergeCell ref="F56:F59"/>
    <mergeCell ref="G56:G59"/>
    <mergeCell ref="B20:B21"/>
    <mergeCell ref="B33:B34"/>
    <mergeCell ref="B36:B39"/>
    <mergeCell ref="B49:B50"/>
    <mergeCell ref="B56:B59"/>
    <mergeCell ref="A41:A44"/>
    <mergeCell ref="B41:B44"/>
    <mergeCell ref="C41:C44"/>
    <mergeCell ref="F41:F44"/>
    <mergeCell ref="G41:G44"/>
    <mergeCell ref="K135:K136"/>
    <mergeCell ref="K140:K141"/>
    <mergeCell ref="A149:K149"/>
    <mergeCell ref="K118:K120"/>
    <mergeCell ref="K97:K99"/>
    <mergeCell ref="K101:K103"/>
    <mergeCell ref="K109:K111"/>
    <mergeCell ref="K112:K114"/>
    <mergeCell ref="F97:F99"/>
    <mergeCell ref="G97:G99"/>
    <mergeCell ref="F101:F103"/>
    <mergeCell ref="A118:A120"/>
    <mergeCell ref="A129:A133"/>
    <mergeCell ref="A135:A136"/>
    <mergeCell ref="F129:F133"/>
    <mergeCell ref="G129:G133"/>
    <mergeCell ref="F135:F136"/>
    <mergeCell ref="G135:G136"/>
    <mergeCell ref="F118:F120"/>
    <mergeCell ref="G118:G120"/>
    <mergeCell ref="B140:B141"/>
    <mergeCell ref="B135:B136"/>
    <mergeCell ref="F140:F141"/>
    <mergeCell ref="G140:G141"/>
    <mergeCell ref="B151:G151"/>
    <mergeCell ref="F23:F25"/>
    <mergeCell ref="G23:G25"/>
    <mergeCell ref="F33:F34"/>
    <mergeCell ref="G33:G34"/>
    <mergeCell ref="F36:F39"/>
    <mergeCell ref="G36:G39"/>
    <mergeCell ref="F46:F47"/>
    <mergeCell ref="G46:G47"/>
    <mergeCell ref="F49:F50"/>
    <mergeCell ref="G80:G81"/>
    <mergeCell ref="F83:F87"/>
    <mergeCell ref="G83:G87"/>
    <mergeCell ref="F89:F92"/>
    <mergeCell ref="G89:G92"/>
    <mergeCell ref="F66:F67"/>
    <mergeCell ref="G66:G67"/>
    <mergeCell ref="F69:F70"/>
    <mergeCell ref="G69:G70"/>
    <mergeCell ref="F72:F76"/>
    <mergeCell ref="G72:G76"/>
    <mergeCell ref="K36:K39"/>
    <mergeCell ref="K46:K47"/>
    <mergeCell ref="K49:K50"/>
    <mergeCell ref="K56:K57"/>
    <mergeCell ref="K80:K81"/>
    <mergeCell ref="A1:K1"/>
    <mergeCell ref="J2:K2"/>
    <mergeCell ref="J3:K3"/>
    <mergeCell ref="J4:K4"/>
    <mergeCell ref="K33:K34"/>
    <mergeCell ref="A23:A25"/>
    <mergeCell ref="A33:A34"/>
    <mergeCell ref="A7:K7"/>
    <mergeCell ref="A8:K8"/>
    <mergeCell ref="A9:K9"/>
    <mergeCell ref="A10:K10"/>
    <mergeCell ref="A12:K12"/>
    <mergeCell ref="K15:K18"/>
    <mergeCell ref="K23:K25"/>
    <mergeCell ref="B15:B18"/>
    <mergeCell ref="B23:B25"/>
    <mergeCell ref="A36:A39"/>
    <mergeCell ref="A46:A47"/>
    <mergeCell ref="A49:A50"/>
  </mergeCells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72D97D0-1FAC-48F7-9725-B96BF667879A}"/>
</file>

<file path=customXml/itemProps2.xml><?xml version="1.0" encoding="utf-8"?>
<ds:datastoreItem xmlns:ds="http://schemas.openxmlformats.org/officeDocument/2006/customXml" ds:itemID="{A3A6BC6C-D016-49F2-BBF5-D3CEFB31C80E}"/>
</file>

<file path=customXml/itemProps3.xml><?xml version="1.0" encoding="utf-8"?>
<ds:datastoreItem xmlns:ds="http://schemas.openxmlformats.org/officeDocument/2006/customXml" ds:itemID="{136890C7-22B6-460D-9CE2-28B55F56678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2023</vt:lpstr>
      <vt:lpstr>Лист2</vt:lpstr>
      <vt:lpstr>Лист3</vt:lpstr>
      <vt:lpstr>'2023'!Заголовки_для_печати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2024-05-07T05:44:42Z</dcterms:modified>
</cp:coreProperties>
</file>